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91" documentId="13_ncr:1_{F6CB121F-512D-4AA6-A0C1-0FB36C537598}" xr6:coauthVersionLast="47" xr6:coauthVersionMax="47" xr10:uidLastSave="{8F019074-2151-4DC1-B491-0141D86D3BF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<sst xmlns="http://schemas.openxmlformats.org/spreadsheetml/2006/main" count="180324" uniqueCount="39131">
  <si>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</si>
  <si>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</si>
  <si>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</si>
  <si>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</si>
  <si>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</si>
  <si>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</si>
  <si>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</si>
  <si>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</si>
  <si>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</si>
  <si>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</si>
  <si>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</si>
  <si>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</si>
  <si>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</si>
  <si>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</si>
  <si>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</si>
  <si>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</si>
  <si>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</si>
  <si>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</si>
  <si>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</si>
  <si>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</si>
  <si>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</si>
  <si>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</si>
  <si>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</si>
  <si>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</si>
  <si>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</si>
  <si>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</si>
  <si>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</si>
  <si>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</si>
  <si>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</si>
  <si>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</si>
  <si>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</si>
  <si>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</si>
  <si>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</si>
  <si>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</si>
  <si>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</si>
  <si>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</si>
  <si>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</si>
  <si>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</si>
  <si>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</si>
  <si>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</si>
  <si>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</si>
  <si>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</si>
  <si>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</si>
  <si>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</si>
  <si>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</si>
  <si>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</si>
  <si>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</si>
  <si>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</si>
  <si>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</si>
  <si>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</si>
  <si>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</si>
  <si>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</si>
  <si>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</si>
  <si>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</si>
  <si>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</si>
  <si>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</si>
  <si>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</si>
  <si>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</si>
  <si>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</si>
  <si>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</si>
  <si>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</si>
  <si>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</si>
  <si>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</si>
  <si>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</si>
  <si>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</si>
  <si>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</si>
  <si>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</si>
  <si>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</si>
  <si>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</si>
  <si>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</si>
  <si>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</si>
  <si>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</si>
  <si>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</si>
  <si>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</si>
  <si>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</si>
  <si>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</si>
  <si>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</si>
  <si>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</si>
  <si>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</si>
  <si>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</si>
  <si>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</si>
  <si>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</si>
  <si>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</si>
  <si>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</si>
  <si>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</si>
  <si>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</si>
  <si>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</si>
  <si>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</si>
  <si>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</si>
  <si>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</si>
  <si>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</si>
  <si>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</si>
  <si>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</si>
  <si>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</si>
  <si>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</si>
  <si>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</si>
  <si>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</si>
  <si>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</si>
  <si>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</si>
  <si>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</si>
  <si>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</si>
  <si>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</si>
  <si>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</si>
  <si>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</si>
  <si>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</si>
  <si>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</si>
  <si>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</si>
  <si>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</si>
  <si>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</si>
  <si>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</si>
  <si>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</si>
  <si>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</si>
  <si>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</si>
  <si>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</si>
  <si>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</si>
  <si>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</si>
  <si>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</si>
  <si>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</si>
  <si>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</si>
  <si>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</si>
  <si>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</si>
  <si>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</si>
  <si>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</si>
  <si>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</si>
  <si>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</si>
  <si>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</si>
  <si>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</si>
  <si>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</si>
  <si>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</si>
  <si>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</si>
  <si>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</si>
  <si>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</si>
  <si>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</si>
  <si>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</si>
  <si>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</si>
  <si>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</si>
  <si>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</si>
  <si>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</si>
  <si>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</si>
  <si>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</si>
  <si>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</si>
  <si>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</si>
  <si>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</si>
  <si>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</si>
  <si>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</si>
  <si>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</si>
  <si>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</si>
  <si>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</si>
  <si>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</si>
  <si>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</si>
  <si>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</si>
  <si>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</si>
  <si>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</si>
  <si>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</si>
  <si>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</si>
  <si>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</si>
  <si>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</si>
  <si>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</si>
  <si>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</si>
  <si>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</si>
  <si>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</si>
  <si>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</si>
  <si>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</si>
  <si>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</si>
  <si>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</si>
  <si>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</si>
  <si>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</si>
  <si>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</si>
  <si>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</si>
  <si>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</si>
  <si>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</si>
  <si>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</si>
  <si>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</si>
  <si>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</si>
  <si>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</si>
  <si>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</si>
  <si>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</si>
  <si>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</si>
  <si>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</si>
  <si>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</si>
  <si>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</si>
  <si>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</si>
  <si>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</si>
  <si>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</si>
  <si>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</si>
  <si>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</si>
  <si>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</si>
  <si>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</si>
  <si>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</si>
  <si>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</si>
  <si>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</si>
  <si>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</si>
  <si>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</si>
  <si>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</si>
  <si>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</si>
  <si>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</si>
  <si>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</si>
  <si>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</si>
  <si>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</si>
  <si>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</si>
  <si>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</si>
  <si>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</si>
  <si>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</si>
  <si>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</si>
  <si>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</si>
  <si>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</si>
  <si>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</si>
  <si>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</si>
  <si>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</si>
  <si>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</si>
  <si>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</si>
  <si>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</si>
  <si>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</si>
  <si>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</si>
  <si>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</si>
  <si>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</si>
  <si>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</si>
  <si>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</si>
  <si>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</si>
  <si>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</si>
  <si>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</si>
  <si>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</si>
  <si>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</si>
  <si>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</si>
  <si>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</si>
  <si>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</si>
  <si>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</si>
  <si>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</si>
  <si>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</si>
  <si>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</si>
  <si>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</si>
  <si>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</si>
  <si>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</si>
  <si>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</si>
  <si>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</si>
  <si>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</si>
  <si>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</si>
  <si>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</si>
  <si>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</si>
  <si>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</si>
  <si>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</si>
  <si>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</si>
  <si>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</si>
  <si>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</si>
  <si>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</si>
  <si>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</si>
  <si>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</si>
  <si>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</si>
  <si>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</si>
  <si>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</si>
  <si>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</si>
  <si>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</si>
  <si>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</si>
  <si>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</si>
  <si>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</si>
  <si>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</si>
  <si>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</si>
  <si>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</si>
  <si>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</si>
  <si>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</si>
  <si>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</si>
  <si>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</si>
  <si>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</si>
  <si>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</si>
  <si>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</si>
  <si>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</si>
  <si>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</si>
  <si>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</si>
  <si>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</si>
  <si>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</si>
  <si>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</si>
  <si>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</si>
  <si>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</si>
  <si>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</si>
  <si>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</si>
  <si>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</si>
  <si>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</si>
  <si>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</si>
  <si>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</si>
  <si>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</si>
  <si>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</si>
  <si>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</si>
  <si>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</si>
  <si>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</si>
  <si>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</si>
  <si>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</si>
  <si>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</si>
  <si>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</si>
  <si>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</si>
  <si>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</si>
  <si>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</si>
  <si>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</si>
  <si>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</si>
  <si>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</si>
  <si>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</si>
  <si>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</si>
  <si>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</si>
  <si>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</si>
  <si>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</si>
  <si>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</si>
  <si>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</si>
  <si>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</si>
  <si>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</si>
  <si>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</si>
  <si>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</si>
  <si>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</si>
  <si>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</si>
  <si>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</si>
  <si>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</si>
  <si>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</si>
  <si>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</si>
  <si>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</si>
  <si>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</si>
  <si>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</si>
  <si>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</si>
  <si>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</si>
  <si>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</si>
  <si>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</si>
  <si>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</si>
  <si>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</si>
  <si>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</si>
  <si>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</si>
  <si>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</si>
  <si>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</si>
  <si>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</si>
  <si>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</si>
  <si>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</si>
  <si>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</si>
  <si>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</si>
  <si>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</si>
  <si>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</si>
  <si>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</si>
  <si>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</si>
  <si>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</si>
  <si>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</si>
  <si>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</si>
  <si>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</si>
  <si>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</si>
  <si>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</si>
  <si>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</si>
  <si>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</si>
  <si>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</si>
  <si>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</si>
  <si>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</si>
  <si>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</si>
  <si>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</si>
  <si>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</si>
  <si>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</si>
  <si>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</si>
  <si>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</si>
  <si>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</si>
  <si>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</si>
  <si>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</si>
  <si>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</si>
  <si>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</si>
  <si>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</si>
  <si>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</si>
  <si>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</si>
  <si>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</si>
  <si>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</si>
  <si>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</si>
  <si>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</si>
  <si>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</si>
  <si>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</si>
  <si>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</si>
  <si>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</si>
  <si>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</si>
  <si>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</si>
  <si>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</si>
  <si>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</si>
  <si>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</si>
  <si>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</si>
  <si>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</si>
  <si>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</si>
  <si>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</si>
  <si>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</si>
  <si>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</si>
  <si>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</si>
  <si>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</si>
  <si>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</si>
  <si>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</si>
  <si>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</si>
  <si>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</si>
  <si>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</si>
  <si>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</si>
  <si>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</si>
  <si>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</si>
  <si>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</si>
  <si>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</si>
  <si>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</si>
  <si>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</si>
  <si>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</si>
  <si>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</si>
  <si>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</si>
  <si>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</si>
  <si>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</si>
  <si>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</si>
  <si>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</si>
  <si>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</si>
  <si>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</si>
  <si>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</si>
  <si>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</si>
  <si>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</si>
  <si>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</si>
  <si>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</si>
  <si>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</si>
  <si>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</si>
  <si>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</si>
  <si>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</si>
  <si>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</si>
  <si>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</si>
  <si>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</si>
  <si>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</si>
  <si>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</si>
  <si>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</si>
  <si>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</si>
  <si>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</si>
  <si>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</si>
  <si>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</si>
  <si>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</si>
  <si>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</si>
  <si>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</si>
  <si>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</si>
  <si>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</si>
  <si>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</si>
  <si>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</si>
  <si>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</si>
  <si>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</si>
  <si>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</si>
  <si>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</si>
  <si>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</si>
  <si>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</si>
  <si>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</si>
  <si>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</si>
  <si>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</si>
  <si>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</si>
  <si>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</si>
  <si>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</si>
  <si>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</si>
  <si>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</si>
  <si>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</si>
  <si>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</si>
  <si>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</si>
  <si>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</si>
  <si>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</si>
  <si>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</si>
  <si>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</si>
  <si>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</si>
  <si>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</si>
  <si>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</si>
  <si>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</si>
  <si>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</si>
  <si>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</si>
  <si>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</si>
  <si>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</si>
  <si>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</si>
  <si>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</si>
  <si>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</si>
  <si>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</si>
  <si>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</si>
  <si>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</si>
  <si>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</si>
  <si>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</si>
  <si>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</si>
  <si>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</si>
  <si>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</si>
  <si>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</si>
  <si>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</si>
  <si>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</si>
  <si>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</si>
  <si>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</si>
  <si>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</si>
  <si>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</si>
  <si>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</si>
  <si>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</si>
  <si>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</si>
  <si>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</si>
  <si>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</si>
  <si>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</si>
  <si>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</si>
  <si>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</si>
  <si>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</si>
  <si>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</si>
  <si>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</si>
  <si>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</si>
  <si>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</si>
  <si>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</si>
  <si>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</si>
  <si>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</si>
  <si>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</si>
  <si>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</si>
  <si>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</si>
  <si>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</si>
  <si>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</si>
  <si>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</si>
  <si>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</si>
  <si>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</si>
  <si>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</si>
  <si>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</si>
  <si>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</si>
  <si>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</si>
  <si>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</si>
  <si>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</si>
  <si>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</si>
  <si>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</si>
  <si>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</si>
  <si>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</si>
  <si>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</si>
  <si>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</si>
  <si>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</si>
  <si>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</si>
  <si>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</si>
  <si>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</si>
  <si>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</si>
  <si>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</si>
  <si>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</si>
  <si>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</si>
  <si>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</si>
  <si>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</si>
  <si>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</si>
  <si>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</si>
  <si>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</si>
  <si>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</si>
  <si>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</si>
  <si>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</si>
  <si>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</si>
  <si>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</si>
  <si>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</si>
  <si>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</si>
  <si>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</si>
  <si>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</si>
  <si>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</si>
  <si>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</si>
  <si>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</si>
  <si>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</si>
  <si>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</si>
  <si>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</si>
  <si>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</si>
  <si>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</si>
  <si>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</si>
  <si>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</si>
  <si>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</si>
  <si>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</si>
  <si>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</si>
  <si>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</si>
  <si>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</si>
  <si>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</si>
  <si>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</si>
  <si>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</si>
  <si>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</si>
  <si>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</si>
  <si>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</si>
  <si>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</si>
  <si>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</si>
  <si>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</si>
  <si>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</si>
  <si>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</si>
  <si>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</si>
  <si>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</si>
  <si>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</si>
  <si>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</si>
  <si>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</si>
  <si>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</si>
  <si>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</si>
  <si>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</si>
  <si>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</si>
  <si>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</si>
  <si>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</si>
  <si>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</si>
  <si>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</si>
  <si>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</si>
  <si>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</si>
  <si>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</si>
  <si>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</si>
  <si>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</si>
  <si>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</si>
  <si>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</si>
  <si>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</si>
  <si>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</si>
  <si>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</si>
  <si>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</si>
  <si>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</si>
  <si>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</si>
  <si>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</si>
  <si>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</si>
  <si>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</si>
  <si>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</si>
  <si>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</si>
  <si>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</si>
  <si>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</si>
  <si>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</si>
  <si>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</si>
  <si>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</si>
  <si>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</si>
  <si>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</si>
  <si>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</si>
  <si>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</si>
  <si>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</si>
  <si>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</si>
  <si>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</si>
  <si>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</si>
  <si>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</si>
  <si>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</si>
  <si>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</si>
  <si>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</si>
  <si>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</si>
  <si>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</si>
  <si>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</si>
  <si>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</si>
  <si>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</si>
  <si>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</si>
  <si>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</si>
  <si>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</si>
  <si>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</si>
  <si>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</si>
  <si>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</si>
  <si>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</si>
  <si>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</si>
  <si>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</si>
  <si>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</si>
  <si>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</si>
  <si>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</si>
  <si>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</si>
  <si>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</si>
  <si>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</si>
  <si>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</si>
  <si>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</si>
  <si>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</si>
  <si>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</si>
  <si>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</si>
  <si>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</si>
  <si>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</si>
  <si>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</si>
  <si>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</si>
  <si>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</si>
  <si>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</si>
  <si>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</si>
  <si>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</si>
  <si>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</si>
  <si>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</si>
  <si>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</si>
  <si>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</si>
  <si>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</si>
  <si>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</si>
  <si>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</si>
  <si>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</si>
  <si>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</si>
  <si>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</si>
  <si>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</si>
  <si>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</si>
  <si>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</si>
  <si>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</si>
  <si>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</si>
  <si>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</si>
  <si>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</si>
  <si>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</si>
  <si>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</si>
  <si>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</si>
  <si>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</si>
  <si>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</si>
  <si>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</si>
  <si>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</si>
  <si>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</si>
  <si>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</si>
  <si>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</si>
  <si>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</si>
  <si>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</si>
  <si>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</si>
  <si>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</si>
  <si>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</si>
  <si>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</si>
  <si>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</si>
  <si>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</si>
  <si>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</si>
  <si>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</si>
  <si>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</si>
  <si>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</si>
  <si>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</si>
  <si>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</si>
  <si>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</si>
  <si>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</si>
  <si>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</si>
  <si>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</si>
  <si>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</si>
  <si>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</si>
  <si>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</si>
  <si>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</si>
  <si>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</si>
  <si>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</si>
  <si>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</si>
  <si>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</si>
  <si>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</si>
  <si>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</si>
  <si>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</si>
  <si>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</si>
  <si>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</si>
  <si>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</si>
  <si>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</si>
  <si>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</si>
  <si>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</si>
  <si>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</si>
  <si>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</si>
  <si>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</si>
  <si>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</si>
  <si>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</si>
  <si>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</si>
  <si>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</si>
  <si>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</si>
  <si>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</si>
  <si>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</si>
  <si>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</si>
  <si>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</si>
  <si>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</si>
  <si>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</si>
  <si>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</si>
  <si>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</si>
  <si>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</si>
  <si>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</si>
  <si>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</si>
  <si>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</si>
  <si>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</si>
  <si>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</si>
  <si>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</si>
  <si>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</si>
  <si>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</si>
  <si>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</si>
  <si>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</si>
  <si>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</si>
  <si>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</si>
  <si>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</si>
  <si>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</si>
  <si>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</si>
  <si>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</si>
  <si>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</si>
  <si>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</si>
  <si>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</si>
  <si>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</si>
  <si>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</si>
  <si>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</si>
  <si>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</si>
  <si>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</si>
  <si>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</si>
  <si>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</si>
  <si>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</si>
  <si>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</si>
  <si>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</si>
  <si>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</si>
  <si>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</si>
  <si>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</si>
  <si>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</si>
  <si>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</si>
  <si>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</si>
  <si>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</si>
  <si>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</si>
  <si>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</si>
  <si>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</si>
  <si>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</si>
  <si>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</si>
  <si>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</si>
  <si>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</si>
  <si>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</si>
  <si>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</si>
  <si>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</si>
  <si>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</si>
  <si>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</si>
  <si>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</si>
  <si>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</si>
  <si>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</si>
  <si>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</si>
  <si>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</si>
  <si>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</si>
  <si>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</si>
  <si>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</si>
  <si>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</si>
  <si>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</si>
  <si>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</si>
  <si>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</si>
  <si>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</si>
  <si>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</si>
  <si>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</si>
  <si>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</si>
  <si>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</si>
  <si>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</si>
  <si>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</si>
  <si>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</si>
  <si>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</si>
  <si>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</si>
  <si>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</si>
  <si>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</si>
  <si>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</si>
  <si>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</si>
  <si>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</si>
  <si>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</si>
  <si>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</si>
  <si>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</si>
  <si>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</si>
  <si>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</si>
  <si>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</si>
  <si>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</si>
  <si>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</si>
  <si>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</si>
  <si>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</si>
  <si>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</si>
  <si>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</si>
  <si>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</si>
  <si>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</si>
  <si>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</si>
  <si>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</si>
  <si>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</si>
  <si>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</si>
  <si>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</si>
  <si>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</si>
  <si>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</si>
  <si>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</si>
  <si>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</si>
  <si>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</si>
  <si>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</si>
  <si>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</si>
  <si>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</si>
  <si>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</si>
  <si>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</si>
  <si>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</si>
  <si>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</si>
  <si>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</si>
  <si>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</si>
  <si>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</si>
  <si>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</si>
  <si>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</si>
  <si>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</si>
  <si>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</si>
  <si>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</si>
  <si>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</si>
  <si>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</si>
  <si>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</si>
  <si>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</si>
  <si>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</si>
  <si>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</si>
  <si>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</si>
  <si>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</si>
  <si>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</si>
  <si>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</si>
  <si>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</si>
  <si>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</si>
  <si>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</si>
  <si>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</si>
  <si>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</si>
  <si>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</si>
  <si>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</si>
  <si>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</si>
  <si>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</si>
  <si>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</si>
  <si>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</si>
  <si>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</si>
  <si>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</si>
  <si>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</si>
  <si>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</si>
  <si>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</si>
  <si>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</si>
  <si>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</si>
  <si>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</si>
  <si>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</si>
  <si>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</si>
  <si>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</si>
  <si>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</si>
  <si>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</si>
  <si>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</si>
  <si>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</si>
  <si>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</si>
  <si>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</si>
  <si>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</si>
  <si>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</si>
  <si>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</si>
  <si>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</si>
  <si>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</si>
  <si>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</si>
  <si>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</si>
  <si>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</si>
  <si>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</si>
  <si>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</si>
  <si>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</si>
  <si>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</si>
  <si>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</si>
  <si>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</si>
  <si>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</si>
  <si>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</si>
  <si>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</si>
  <si>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</si>
  <si>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</si>
  <si>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</si>
  <si>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</si>
  <si>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</si>
  <si>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</si>
  <si>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</si>
  <si>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</si>
  <si>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</si>
  <si>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</si>
  <si>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</si>
  <si>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</si>
  <si>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</si>
  <si>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</si>
  <si>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</si>
  <si>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</si>
  <si>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</si>
  <si>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</si>
  <si>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</si>
  <si>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</si>
  <si>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</si>
  <si>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</si>
  <si>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</si>
  <si>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</si>
  <si>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</si>
  <si>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</si>
  <si>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</si>
  <si>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</si>
  <si>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</si>
  <si>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</si>
  <si>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</si>
  <si>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</si>
  <si>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</si>
  <si>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</si>
  <si>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</si>
  <si>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</si>
  <si>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</si>
  <si>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</si>
  <si>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</si>
  <si>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</si>
  <si>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</si>
  <si>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</si>
  <si>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</si>
  <si>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</si>
  <si>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</si>
  <si>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</si>
  <si>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</si>
  <si>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</si>
  <si>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</si>
  <si>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</si>
  <si>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</si>
  <si>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</si>
  <si>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</si>
  <si>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</si>
  <si>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</si>
  <si>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</si>
  <si>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</si>
  <si>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</si>
  <si>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</si>
  <si>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</si>
  <si>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</si>
  <si>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</si>
  <si>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</si>
  <si>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</si>
  <si>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</si>
  <si>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</si>
  <si>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</si>
  <si>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</si>
  <si>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</si>
  <si>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</si>
  <si>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</si>
  <si>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</si>
  <si>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</si>
  <si>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</si>
  <si>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</si>
  <si>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</si>
  <si>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</si>
  <si>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</si>
  <si>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</si>
  <si>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</si>
  <si>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</si>
  <si>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</si>
  <si>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</si>
  <si>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</si>
  <si>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</si>
  <si>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</si>
  <si>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</si>
  <si>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</si>
  <si>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</si>
  <si>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</si>
  <si>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</si>
  <si>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</si>
  <si>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</si>
  <si>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</si>
  <si>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</si>
  <si>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</si>
  <si>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</si>
  <si>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</si>
  <si>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</si>
  <si>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</si>
  <si>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</si>
  <si>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</si>
  <si>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</si>
  <si>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</si>
  <si>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</si>
  <si>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</si>
  <si>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</si>
  <si>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</si>
  <si>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</si>
  <si>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</si>
  <si>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</si>
  <si>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</si>
  <si>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</si>
  <si>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</si>
  <si>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</si>
  <si>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</si>
  <si>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</si>
  <si>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</si>
  <si>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</si>
  <si>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</si>
  <si>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</si>
  <si>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</si>
  <si>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</si>
  <si>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</si>
  <si>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</si>
  <si>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</si>
  <si>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</si>
  <si>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</si>
  <si>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</si>
  <si>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</si>
  <si>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</si>
  <si>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</si>
  <si>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</si>
  <si>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</si>
  <si>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</si>
  <si>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</si>
  <si>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</si>
  <si>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</si>
  <si>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</si>
  <si>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</si>
  <si>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</si>
  <si>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</si>
  <si>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</si>
  <si>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</si>
  <si>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</si>
  <si>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</si>
  <si>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</si>
  <si>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</si>
  <si>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</si>
  <si>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</si>
  <si>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</si>
  <si>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</si>
  <si>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</si>
  <si>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</si>
  <si>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</si>
  <si>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</si>
  <si>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</si>
  <si>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</si>
  <si>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</si>
  <si>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</si>
  <si>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</si>
  <si>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</si>
  <si>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</si>
  <si>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</si>
  <si>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</si>
  <si>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</si>
  <si>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</si>
  <si>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</si>
  <si>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</si>
  <si>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</si>
  <si>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</si>
  <si>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</si>
  <si>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</si>
  <si>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</si>
  <si>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</si>
  <si>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</si>
  <si>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</si>
  <si>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</si>
  <si>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</si>
  <si>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</si>
  <si>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</si>
  <si>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</si>
  <si>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</si>
  <si>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</si>
  <si>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</si>
  <si>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</si>
  <si>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</si>
  <si>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</si>
  <si>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</si>
  <si>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</si>
  <si>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</si>
  <si>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</si>
  <si>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</si>
  <si>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</si>
  <si>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</si>
  <si>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</si>
  <si>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</si>
  <si>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</si>
  <si>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</si>
  <si>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</si>
  <si>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</si>
  <si>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</si>
  <si>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</si>
  <si>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</si>
  <si>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</si>
  <si>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</si>
  <si>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</si>
  <si>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</si>
  <si>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</si>
  <si>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</si>
  <si>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</si>
  <si>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</si>
  <si>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</si>
  <si>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</si>
  <si>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</si>
  <si>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</si>
  <si>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</si>
  <si>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</si>
  <si>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</si>
  <si>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</si>
  <si>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</si>
  <si>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</si>
  <si>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</si>
  <si>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</si>
  <si>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</si>
  <si>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</si>
  <si>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</si>
  <si>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</si>
  <si>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</si>
  <si>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</si>
  <si>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</si>
  <si>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</si>
  <si>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</si>
  <si>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</si>
  <si>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</si>
  <si>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</si>
  <si>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</si>
  <si>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</si>
  <si>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</si>
  <si>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</si>
  <si>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</si>
  <si>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</si>
  <si>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</si>
  <si>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</si>
  <si>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</si>
  <si>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</si>
  <si>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</si>
  <si>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</si>
  <si>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</si>
  <si>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</si>
  <si>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</si>
  <si>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</si>
  <si>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</si>
  <si>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</si>
  <si>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</si>
  <si>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</si>
  <si>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</si>
  <si>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</si>
  <si>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</si>
  <si>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</si>
  <si>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</si>
  <si>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</si>
  <si>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</si>
  <si>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</si>
  <si>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</si>
  <si>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</si>
  <si>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</si>
  <si>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</si>
  <si>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</si>
  <si>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</si>
  <si>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</si>
  <si>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</si>
  <si>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</si>
  <si>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</si>
  <si>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</si>
  <si>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</si>
  <si>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</si>
  <si>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</si>
  <si>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</si>
  <si>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</si>
  <si>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</si>
  <si>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</si>
  <si>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</si>
  <si>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</si>
  <si>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</si>
  <si>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</si>
  <si>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</si>
  <si>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</si>
  <si>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</si>
  <si>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</si>
  <si>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</si>
  <si>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</si>
  <si>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</si>
  <si>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</si>
  <si>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</si>
  <si>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</si>
  <si>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</si>
  <si>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</si>
  <si>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</si>
  <si>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</si>
  <si>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</si>
  <si>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</si>
  <si>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</si>
  <si>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</si>
  <si>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</si>
  <si>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</si>
  <si>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</si>
  <si>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</si>
  <si>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</si>
  <si>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</si>
  <si>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</si>
  <si>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</si>
  <si>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</si>
  <si>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</si>
  <si>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</si>
  <si>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</si>
  <si>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</si>
  <si>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</si>
  <si>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</si>
  <si>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</si>
  <si>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</si>
  <si>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</si>
  <si>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</si>
  <si>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</si>
  <si>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</si>
  <si>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</si>
  <si>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</si>
  <si>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</si>
  <si>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</si>
  <si>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</si>
  <si>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</si>
  <si>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</si>
  <si>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</si>
  <si>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</si>
  <si>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</si>
  <si>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</si>
  <si>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</si>
  <si>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</si>
  <si>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</si>
  <si>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</si>
  <si>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</si>
  <si>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</si>
  <si>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</si>
  <si>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</si>
  <si>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</si>
  <si>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</si>
  <si>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</si>
  <si>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</si>
  <si>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</si>
  <si>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</si>
  <si>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</si>
  <si>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</si>
  <si>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</si>
  <si>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</si>
  <si>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</si>
  <si>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</si>
  <si>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</si>
  <si>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</si>
  <si>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</si>
  <si>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</si>
  <si>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</si>
  <si>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</si>
  <si>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</si>
  <si>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</si>
  <si>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</si>
  <si>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</si>
  <si>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</si>
  <si>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</si>
  <si>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</si>
  <si>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</si>
  <si>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</si>
  <si>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</si>
  <si>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</si>
  <si>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</si>
  <si>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</si>
  <si>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</si>
  <si>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</si>
  <si>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</si>
  <si>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</si>
  <si>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</si>
  <si>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</si>
  <si>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</si>
  <si>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</si>
  <si>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</si>
  <si>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</si>
  <si>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</si>
  <si>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</si>
  <si>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</si>
  <si>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</si>
  <si>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</si>
  <si>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</si>
  <si>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</si>
  <si>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</si>
  <si>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</si>
  <si>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</si>
  <si>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</si>
  <si>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</si>
  <si>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</si>
  <si>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</si>
  <si>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</si>
  <si>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</si>
  <si>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</si>
  <si>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</si>
  <si>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</si>
  <si>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</si>
  <si>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</si>
  <si>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</si>
  <si>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</si>
  <si>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</si>
  <si>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</si>
  <si>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</si>
  <si>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</si>
  <si>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</si>
  <si>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</si>
  <si>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</si>
  <si>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</si>
  <si>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</si>
  <si>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</si>
  <si>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</si>
  <si>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</si>
  <si>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</si>
  <si>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</si>
  <si>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</si>
  <si>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</si>
  <si>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</si>
  <si>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</si>
  <si>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</si>
  <si>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</si>
  <si>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</si>
  <si>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</si>
  <si>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</si>
  <si>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</si>
  <si>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</si>
  <si>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</si>
  <si>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</si>
  <si>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</si>
  <si>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</si>
  <si>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</si>
  <si>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</si>
  <si>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</si>
  <si>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</si>
  <si>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</si>
  <si>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</si>
  <si>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</si>
  <si>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</si>
  <si>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</si>
  <si>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</si>
  <si>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</si>
  <si>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</si>
  <si>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</si>
  <si>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</si>
  <si>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</si>
  <si>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</si>
  <si>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</si>
  <si>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</si>
  <si>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</si>
  <si>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</si>
  <si>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</si>
  <si>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</si>
  <si>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</si>
  <si>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</si>
  <si>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</si>
  <si>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</si>
  <si>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</si>
  <si>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</si>
  <si>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</si>
  <si>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</si>
  <si>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</si>
  <si>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</si>
  <si>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</si>
  <si>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</si>
  <si>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</si>
  <si>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</si>
  <si>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</si>
  <si>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</si>
  <si>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</si>
  <si>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</si>
  <si>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</si>
  <si>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</si>
  <si>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</si>
  <si>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</si>
  <si>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</si>
  <si>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</si>
  <si>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</si>
  <si>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</si>
  <si>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</si>
  <si>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</si>
  <si>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</si>
  <si>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</si>
  <si>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</si>
  <si>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</si>
  <si>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</si>
  <si>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</si>
  <si>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</si>
  <si>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</si>
  <si>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</si>
  <si>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</si>
  <si>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</si>
  <si>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</si>
  <si>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</si>
  <si>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</si>
  <si>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</si>
  <si>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</si>
  <si>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</si>
  <si>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</si>
  <si>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</si>
  <si>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</si>
  <si>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</si>
  <si>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</si>
  <si>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</si>
  <si>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</si>
  <si>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</si>
  <si>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</si>
  <si>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</si>
  <si>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</si>
  <si>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</si>
  <si>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</si>
  <si>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</si>
  <si>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</si>
  <si>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</si>
  <si>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</si>
  <si>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</si>
  <si>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</si>
  <si>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</si>
  <si>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</si>
  <si>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</si>
  <si>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</si>
  <si>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</si>
  <si>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</si>
  <si>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</si>
  <si>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</si>
  <si>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</si>
  <si>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</si>
  <si>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</si>
  <si>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</si>
  <si>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</si>
  <si>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</si>
  <si>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</si>
  <si>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</si>
  <si>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</si>
  <si>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</si>
  <si>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</si>
  <si>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</si>
  <si>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</si>
  <si>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</si>
  <si>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</si>
  <si>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</si>
  <si>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</si>
  <si>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</si>
  <si>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</si>
  <si>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</si>
  <si>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</si>
  <si>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</si>
  <si>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</si>
  <si>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</si>
  <si>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</si>
  <si>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</si>
  <si>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</si>
  <si>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</si>
  <si>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</si>
  <si>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</si>
  <si>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</si>
  <si>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</si>
  <si>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</si>
  <si>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</si>
  <si>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</si>
  <si>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</si>
  <si>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</si>
  <si>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</si>
  <si>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</si>
  <si>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</si>
  <si>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</si>
  <si>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</si>
  <si>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</si>
  <si>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</si>
  <si>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</si>
  <si>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</si>
  <si>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</si>
  <si>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</si>
  <si>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</si>
  <si>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</si>
  <si>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</si>
  <si>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</si>
  <si>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</si>
  <si>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</si>
  <si>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</si>
  <si>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</si>
  <si>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</si>
  <si>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</si>
  <si>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</si>
  <si>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</si>
  <si>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</si>
  <si>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</si>
  <si>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</si>
  <si>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</si>
  <si>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</si>
  <si>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</si>
  <si>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</si>
  <si>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</si>
  <si>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</si>
  <si>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</si>
  <si>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</si>
  <si>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</si>
  <si>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</si>
  <si>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</si>
  <si>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</si>
  <si>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</si>
  <si>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</si>
  <si>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</si>
  <si>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</si>
  <si>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</si>
  <si>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</si>
  <si>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</si>
  <si>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</si>
  <si>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</si>
  <si>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</si>
  <si>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</si>
  <si>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</si>
  <si>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</si>
  <si>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</si>
  <si>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</si>
  <si>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</si>
  <si>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</si>
  <si>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</si>
  <si>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</si>
  <si>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</si>
  <si>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</si>
  <si>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</si>
  <si>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</si>
  <si>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</si>
  <si>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</si>
  <si>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</si>
  <si>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</si>
  <si>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</si>
  <si>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</si>
  <si>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</si>
  <si>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</si>
  <si>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</si>
  <si>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</si>
  <si>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</si>
  <si>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</si>
  <si>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</si>
  <si>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</si>
  <si>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</si>
  <si>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</si>
  <si>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</si>
  <si>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</si>
  <si>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</si>
  <si>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</si>
  <si>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</si>
  <si>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</si>
  <si>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</si>
  <si>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</si>
  <si>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</si>
  <si>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</si>
  <si>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</si>
  <si>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</si>
  <si>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</si>
  <si>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</si>
  <si>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</si>
  <si>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</si>
  <si>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</si>
  <si>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</si>
  <si>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</si>
  <si>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</si>
  <si>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</si>
  <si>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</si>
  <si>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</si>
  <si>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</si>
  <si>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</si>
  <si>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</si>
  <si>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</si>
  <si>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</si>
  <si>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</si>
  <si>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</si>
  <si>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</si>
  <si>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</si>
  <si>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</si>
  <si>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</si>
  <si>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</si>
  <si>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</si>
  <si>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</si>
  <si>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</si>
  <si>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</si>
  <si>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</si>
  <si>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</si>
  <si>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</si>
  <si>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</si>
  <si>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</si>
  <si>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</si>
  <si>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</si>
  <si>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</si>
  <si>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</si>
  <si>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</si>
  <si>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</si>
  <si>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</si>
  <si>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</si>
  <si>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</si>
  <si>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</si>
  <si>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</si>
  <si>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</si>
  <si>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</si>
  <si>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</si>
  <si>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</si>
  <si>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</si>
  <si>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</si>
  <si>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</si>
  <si>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</si>
  <si>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</si>
  <si>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</si>
  <si>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</si>
  <si>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</si>
  <si>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</si>
  <si>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</si>
  <si>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</si>
  <si>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</si>
  <si>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</si>
  <si>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</si>
  <si>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</si>
  <si>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</si>
  <si>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</si>
  <si>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</si>
  <si>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</si>
  <si>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</si>
  <si>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</si>
  <si>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</si>
  <si>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</si>
  <si>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</si>
  <si>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</si>
  <si>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</si>
  <si>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</si>
  <si>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</si>
  <si>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</si>
  <si>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</si>
  <si>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</si>
  <si>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</si>
  <si>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</si>
  <si>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</si>
  <si>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</si>
  <si>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</si>
  <si>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</si>
  <si>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</si>
  <si>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</si>
  <si>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</si>
  <si>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</si>
  <si>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</si>
  <si>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</si>
  <si>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</si>
  <si>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</si>
  <si>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</si>
  <si>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</si>
  <si>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</si>
  <si>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</si>
  <si>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</si>
  <si>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</si>
  <si>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</si>
  <si>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</si>
  <si>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</si>
  <si>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</si>
  <si>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</si>
  <si>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</si>
  <si>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</si>
  <si>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</si>
  <si>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</si>
  <si>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</si>
  <si>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</si>
  <si>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</si>
  <si>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</si>
  <si>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</si>
  <si>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</si>
  <si>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</si>
  <si>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</si>
  <si>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</si>
  <si>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</si>
  <si>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</si>
  <si>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</si>
  <si>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</si>
  <si>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</si>
  <si>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</si>
  <si>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</si>
  <si>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</si>
  <si>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</si>
  <si>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</si>
  <si>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</si>
  <si>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</si>
  <si>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</si>
  <si>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</si>
  <si>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</si>
  <si>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</si>
  <si>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</si>
  <si>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</si>
  <si>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</si>
  <si>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</si>
  <si>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</si>
  <si>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</si>
  <si>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</si>
  <si>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</si>
  <si>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</si>
  <si>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</si>
  <si>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</si>
  <si>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</si>
  <si>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</si>
  <si>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</si>
  <si>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</si>
  <si>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</si>
  <si>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</si>
  <si>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</si>
  <si>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</si>
  <si>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</si>
  <si>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</si>
  <si>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</si>
  <si>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</si>
  <si>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</si>
  <si>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</si>
  <si>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</si>
  <si>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</si>
  <si>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</si>
  <si>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</si>
  <si>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</si>
  <si>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</si>
  <si>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</si>
  <si>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</si>
  <si>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</si>
  <si>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</si>
  <si>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</si>
  <si>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</si>
  <si>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</si>
  <si>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</si>
  <si>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</si>
  <si>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</si>
  <si>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</si>
  <si>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</si>
  <si>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</si>
  <si>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</si>
  <si>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</si>
  <si>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</si>
  <si>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</si>
  <si>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</si>
  <si>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</si>
  <si>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</si>
  <si>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</si>
  <si>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</si>
  <si>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</si>
  <si>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</si>
  <si>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</si>
  <si>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</si>
  <si>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</si>
  <si>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</si>
  <si>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</si>
  <si>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</si>
  <si>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</si>
  <si>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</si>
  <si>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</si>
  <si>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</si>
  <si>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</si>
  <si>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</si>
  <si>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</si>
  <si>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</si>
  <si>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</si>
  <si>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</si>
  <si>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</si>
  <si>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</si>
  <si>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</si>
  <si>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</si>
  <si>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</si>
  <si>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</si>
  <si>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</si>
  <si>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</si>
  <si>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</si>
  <si>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</si>
  <si>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</si>
  <si>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</si>
  <si>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</si>
  <si>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</si>
  <si>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</si>
  <si>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</si>
  <si>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</si>
  <si>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</si>
  <si>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</si>
  <si>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</si>
  <si>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</si>
  <si>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</si>
  <si>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</si>
  <si>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</si>
  <si>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</si>
  <si>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</si>
  <si>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</si>
  <si>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</si>
  <si>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</si>
  <si>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</si>
  <si>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</si>
  <si>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</si>
  <si>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</si>
  <si>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</si>
  <si>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</si>
  <si>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</si>
  <si>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</si>
  <si>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</si>
  <si>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</si>
  <si>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</si>
  <si>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</si>
  <si>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</si>
  <si>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</si>
  <si>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</si>
  <si>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</si>
  <si>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</si>
  <si>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</si>
  <si>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</si>
  <si>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</si>
  <si>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</si>
  <si>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</si>
  <si>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</si>
  <si>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</si>
  <si>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</si>
  <si>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</si>
  <si>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</si>
  <si>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</si>
  <si>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</si>
  <si>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</si>
  <si>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</si>
  <si>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</si>
  <si>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</si>
  <si>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</si>
  <si>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</si>
  <si>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</si>
  <si>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</si>
  <si>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</si>
  <si>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</si>
  <si>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</si>
  <si>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</si>
  <si>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</si>
  <si>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</si>
  <si>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</si>
  <si>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</si>
  <si>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</si>
  <si>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</si>
  <si>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</si>
  <si>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</si>
  <si>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</si>
  <si>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</si>
  <si>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</si>
  <si>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</si>
  <si>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</si>
  <si>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</si>
  <si>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</si>
  <si>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</si>
  <si>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</si>
  <si>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</si>
  <si>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</si>
  <si>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</si>
  <si>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</si>
  <si>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</si>
  <si>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</si>
  <si>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</si>
  <si>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</si>
  <si>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</si>
  <si>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</si>
  <si>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</si>
  <si>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</si>
  <si>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</si>
  <si>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</si>
  <si>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</si>
  <si>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</si>
  <si>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</si>
  <si>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</si>
  <si>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</si>
  <si>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</si>
  <si>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</si>
  <si>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</si>
  <si>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</si>
  <si>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</si>
  <si>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</si>
  <si>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</si>
  <si>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</si>
  <si>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</si>
  <si>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</si>
  <si>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</si>
  <si>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</si>
  <si>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</si>
  <si>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</si>
  <si>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</si>
  <si>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</si>
  <si>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</si>
  <si>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</si>
  <si>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</si>
  <si>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</si>
  <si>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</si>
  <si>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</si>
  <si>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</si>
  <si>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</si>
  <si>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</si>
  <si>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</si>
  <si>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</si>
  <si>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</si>
  <si>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</si>
  <si>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</si>
  <si>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</si>
  <si>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</si>
  <si>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</si>
  <si>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</si>
  <si>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</si>
  <si>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</si>
  <si>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</si>
  <si>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</si>
  <si>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</si>
  <si>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</si>
  <si>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</si>
  <si>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</si>
  <si>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</si>
  <si>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</si>
  <si>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</si>
  <si>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</si>
  <si>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</si>
  <si>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</si>
  <si>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</si>
  <si>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</si>
  <si>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</si>
  <si>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</si>
  <si>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</si>
  <si>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</si>
  <si>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</si>
  <si>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</si>
  <si>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</si>
  <si>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</si>
  <si>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</si>
  <si>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</si>
  <si>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</si>
  <si>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</si>
  <si>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</si>
  <si>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</si>
  <si>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</si>
  <si>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</si>
  <si>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</si>
  <si>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</si>
  <si>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</si>
  <si>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</si>
  <si>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</si>
  <si>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</si>
  <si>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</si>
  <si>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</si>
  <si>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</si>
  <si>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</si>
  <si>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</si>
  <si>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</si>
  <si>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</si>
  <si>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</si>
  <si>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</si>
  <si>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</si>
  <si>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</si>
  <si>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</si>
  <si>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</si>
  <si>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</si>
  <si>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</si>
  <si>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</si>
  <si>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</si>
  <si>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</si>
  <si>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</si>
  <si>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</si>
  <si>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</si>
  <si>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</si>
  <si>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</si>
  <si>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</si>
  <si>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</si>
  <si>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</si>
  <si>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</si>
  <si>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</si>
  <si>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</si>
  <si>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</si>
  <si>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</si>
  <si>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</si>
  <si>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</si>
  <si>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</si>
  <si>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</si>
  <si>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</si>
  <si>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</si>
  <si>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</si>
  <si>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</si>
  <si>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</si>
  <si>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</si>
  <si>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</si>
  <si>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</si>
  <si>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</si>
  <si>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</si>
  <si>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</si>
  <si>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</si>
  <si>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</si>
  <si>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</si>
  <si>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</si>
  <si>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</si>
  <si>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</si>
  <si>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</si>
  <si>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</si>
  <si>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</si>
  <si>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</si>
  <si>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</si>
  <si>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</si>
  <si>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</si>
  <si>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</si>
  <si>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</si>
  <si>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</si>
  <si>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</si>
  <si>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</si>
  <si>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</si>
  <si>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</si>
  <si>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</si>
  <si>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</si>
  <si>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</si>
  <si>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</si>
  <si>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</si>
  <si>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</si>
  <si>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</si>
  <si>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</si>
  <si>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</si>
  <si>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</si>
  <si>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</si>
  <si>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</si>
  <si>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</si>
  <si>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</si>
  <si>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</si>
  <si>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</si>
  <si>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</si>
  <si>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</si>
  <si>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</si>
  <si>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</si>
  <si>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</si>
  <si>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</si>
  <si>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</si>
  <si>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</si>
  <si>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</si>
  <si>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</si>
  <si>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</si>
  <si>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</si>
  <si>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</si>
  <si>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</si>
  <si>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</si>
  <si>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</si>
  <si>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</si>
  <si>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</si>
  <si>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</si>
  <si>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</si>
  <si>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</si>
  <si>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</si>
  <si>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</si>
  <si>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</si>
  <si>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</si>
  <si>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</si>
  <si>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</si>
  <si>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</si>
  <si>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</si>
  <si>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</si>
  <si>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</si>
  <si>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</si>
  <si>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</si>
  <si>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</si>
  <si>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</si>
  <si>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</si>
  <si>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</si>
  <si>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</si>
  <si>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</si>
  <si>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</si>
  <si>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</si>
  <si>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</si>
  <si>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</si>
  <si>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</si>
  <si>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</si>
  <si>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</si>
  <si>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</si>
  <si>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</si>
  <si>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</si>
  <si>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</si>
  <si>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</si>
  <si>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</si>
  <si>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</si>
  <si>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</si>
  <si>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</si>
  <si>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</si>
  <si>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</si>
  <si>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</si>
  <si>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</si>
  <si>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</si>
  <si>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</si>
  <si>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</si>
  <si>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</si>
  <si>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</si>
  <si>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</si>
  <si>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</si>
  <si>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</si>
  <si>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</si>
  <si>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</si>
  <si>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</si>
  <si>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</si>
  <si>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</si>
  <si>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</si>
  <si>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</si>
  <si>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</si>
  <si>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</si>
  <si>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</si>
  <si>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</si>
  <si>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</si>
  <si>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</si>
  <si>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</si>
  <si>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</si>
  <si>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</si>
  <si>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</si>
  <si>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</si>
  <si>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</si>
  <si>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</si>
  <si>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</si>
  <si>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</si>
  <si>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</si>
  <si>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</si>
  <si>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</si>
  <si>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</si>
  <si>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</si>
  <si>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</si>
  <si>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</si>
  <si>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</si>
  <si>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</si>
  <si>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</si>
  <si>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</si>
  <si>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</si>
  <si>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</si>
  <si>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</si>
  <si>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</si>
  <si>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</si>
  <si>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</si>
  <si>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</si>
  <si>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</si>
  <si>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</si>
  <si>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</si>
  <si>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</si>
  <si>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</si>
  <si>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</si>
  <si>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</si>
  <si>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</si>
  <si>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</si>
  <si>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</si>
  <si>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</si>
  <si>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</si>
  <si>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</si>
  <si>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</si>
  <si>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</si>
  <si>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</si>
  <si>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</si>
  <si>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</si>
  <si>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</si>
  <si>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</si>
  <si>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</si>
  <si>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</si>
  <si>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</si>
  <si>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</si>
  <si>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</si>
  <si>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</si>
  <si>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</si>
  <si>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</si>
  <si>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</si>
  <si>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</si>
  <si>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</si>
  <si>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</si>
  <si>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</si>
  <si>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</si>
  <si>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</si>
  <si>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</si>
  <si>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</si>
  <si>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</si>
  <si>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</si>
  <si>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</si>
  <si>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</si>
  <si>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</si>
  <si>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</si>
  <si>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</si>
  <si>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</si>
  <si>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</si>
  <si>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</si>
  <si>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</si>
  <si>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</si>
  <si>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</si>
  <si>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</si>
  <si>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</si>
  <si>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</si>
  <si>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</si>
  <si>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</si>
  <si>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</si>
  <si>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</si>
  <si>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</si>
  <si>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</si>
  <si>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</si>
  <si>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</si>
  <si>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</si>
  <si>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</si>
  <si>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</si>
  <si>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</si>
  <si>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</si>
  <si>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</si>
  <si>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</si>
  <si>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</si>
  <si>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</si>
  <si>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</si>
  <si>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</si>
  <si>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</si>
  <si>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</si>
  <si>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</si>
  <si>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</si>
  <si>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</si>
  <si>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</si>
  <si>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</si>
  <si>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</si>
  <si>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</si>
  <si>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</si>
  <si>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</si>
  <si>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</si>
  <si>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</si>
  <si>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</si>
  <si>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</si>
  <si>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</si>
  <si>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</si>
  <si>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</si>
  <si>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</si>
  <si>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</si>
  <si>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</si>
  <si>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</si>
  <si>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</si>
  <si>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</si>
  <si>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</si>
  <si>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</si>
  <si>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</si>
  <si>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</si>
  <si>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</si>
  <si>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</si>
  <si>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</si>
  <si>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</si>
  <si>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</si>
  <si>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</si>
  <si>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</si>
  <si>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</si>
  <si>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</si>
  <si>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</si>
  <si>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</si>
  <si>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</si>
  <si>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</si>
  <si>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</si>
  <si>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</si>
  <si>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</si>
  <si>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</si>
  <si>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</si>
  <si>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</si>
  <si>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</si>
  <si>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</si>
  <si>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</si>
  <si>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</si>
  <si>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</si>
  <si>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</si>
  <si>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</si>
  <si>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</si>
  <si>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</si>
  <si>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</si>
  <si>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</si>
  <si>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</si>
  <si>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</si>
  <si>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</si>
  <si>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</si>
  <si>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</si>
  <si>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</si>
  <si>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</si>
  <si>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</si>
  <si>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</si>
  <si>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</si>
  <si>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</si>
  <si>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</si>
  <si>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</si>
  <si>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</si>
  <si>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</si>
  <si>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</si>
  <si>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</si>
  <si>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</si>
  <si>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</si>
  <si>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</si>
  <si>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</si>
  <si>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</si>
  <si>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</si>
  <si>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</si>
  <si>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</si>
  <si>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</si>
  <si>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</si>
  <si>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</si>
  <si>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</si>
  <si>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</si>
  <si>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</si>
  <si>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</si>
  <si>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</si>
  <si>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</si>
  <si>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</si>
  <si>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</si>
  <si>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</si>
  <si>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</si>
  <si>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</si>
  <si>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</si>
  <si>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</si>
  <si>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</si>
  <si>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</si>
  <si>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</si>
  <si>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</si>
  <si>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</si>
  <si>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</si>
  <si>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</si>
  <si>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</si>
  <si>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</si>
  <si>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</si>
  <si>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</si>
  <si>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</si>
  <si>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</si>
  <si>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</si>
  <si>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</si>
  <si>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</si>
  <si>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</si>
  <si>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</si>
  <si>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</si>
  <si>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</si>
  <si>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</si>
  <si>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</si>
  <si>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</si>
  <si>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</si>
  <si>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</si>
  <si>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</si>
  <si>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</si>
  <si>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</si>
  <si>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</si>
  <si>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</si>
  <si>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</si>
  <si>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</si>
  <si>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</si>
  <si>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</si>
  <si>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</si>
  <si>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</si>
  <si>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</si>
  <si>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</si>
  <si>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</si>
  <si>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</si>
  <si>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</si>
  <si>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</si>
  <si>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</si>
  <si>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</si>
  <si>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</si>
  <si>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</si>
  <si>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</si>
  <si>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</si>
  <si>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</si>
  <si>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</si>
  <si>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</si>
  <si>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</si>
  <si>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</si>
  <si>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</si>
  <si>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</si>
  <si>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</si>
  <si>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</si>
  <si>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</si>
  <si>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</si>
  <si>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</si>
  <si>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</si>
  <si>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</si>
  <si>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</si>
  <si>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</si>
  <si>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</si>
  <si>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</si>
  <si>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</si>
  <si>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</si>
  <si>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</si>
  <si>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</si>
  <si>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</si>
  <si>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</si>
  <si>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</si>
  <si>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</si>
  <si>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</si>
  <si>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</si>
  <si>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</si>
  <si>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</si>
  <si>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</si>
  <si>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</si>
  <si>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</si>
  <si>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</si>
  <si>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</si>
  <si>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</si>
  <si>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</si>
  <si>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</si>
  <si>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</si>
  <si>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</si>
  <si>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</si>
  <si>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</si>
  <si>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</si>
  <si>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</si>
  <si>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</si>
  <si>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</si>
  <si>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</si>
  <si>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</si>
  <si>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</si>
  <si>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</si>
  <si>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</si>
  <si>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</si>
  <si>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</si>
  <si>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</si>
  <si>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</si>
  <si>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</si>
  <si>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</si>
  <si>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</si>
  <si>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</si>
  <si>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</si>
  <si>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</si>
  <si>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</si>
  <si>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</si>
  <si>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</si>
  <si>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</si>
  <si>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</si>
  <si>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</si>
  <si>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</si>
  <si>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</si>
  <si>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</si>
  <si>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</si>
  <si>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</si>
  <si>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</si>
  <si>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</si>
  <si>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</si>
  <si>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</si>
  <si>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</si>
  <si>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</si>
  <si>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</si>
  <si>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</si>
  <si>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</si>
  <si>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</si>
  <si>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</si>
  <si>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</si>
  <si>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</si>
  <si>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</si>
  <si>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</si>
  <si>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</si>
  <si>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</si>
  <si>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</si>
  <si>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</si>
  <si>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</si>
  <si>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</si>
  <si>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</si>
  <si>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</si>
  <si>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</si>
  <si>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</si>
  <si>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</si>
  <si>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</si>
  <si>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</si>
  <si>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</si>
  <si>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</si>
  <si>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</si>
  <si>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</si>
  <si>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</si>
  <si>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</si>
  <si>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</si>
  <si>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</si>
  <si>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</si>
  <si>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</si>
  <si>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</si>
  <si>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</si>
  <si>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</si>
  <si>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</si>
  <si>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</si>
  <si>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</si>
  <si>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</si>
  <si>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</si>
  <si>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</si>
  <si>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</si>
  <si>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</si>
  <si>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</si>
  <si>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</si>
  <si>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</si>
  <si>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</si>
  <si>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</si>
  <si>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</si>
  <si>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</si>
  <si>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</si>
  <si>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</si>
  <si>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</si>
  <si>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</si>
  <si>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</si>
  <si>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</si>
  <si>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</si>
  <si>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</si>
  <si>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</si>
  <si>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</si>
  <si>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</si>
  <si>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</si>
  <si>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</si>
  <si>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</si>
  <si>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</si>
  <si>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</si>
  <si>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</si>
  <si>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</si>
  <si>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</si>
  <si>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</si>
  <si>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</si>
  <si>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</si>
  <si>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</si>
  <si>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</si>
  <si>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</si>
  <si>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</si>
  <si>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</si>
  <si>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</si>
  <si>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</si>
  <si>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</si>
  <si>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</si>
  <si>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</si>
  <si>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</si>
  <si>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</si>
  <si>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</si>
  <si>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</si>
  <si>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</si>
  <si>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</si>
  <si>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</si>
  <si>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</si>
  <si>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</si>
  <si>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</si>
  <si>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</si>
  <si>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</si>
  <si>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</si>
  <si>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</si>
  <si>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</si>
  <si>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</si>
  <si>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</si>
  <si>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</si>
  <si>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</si>
  <si>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</si>
  <si>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</si>
  <si>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</si>
  <si>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</si>
  <si>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</si>
  <si>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</si>
  <si>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</si>
  <si>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</si>
  <si>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</si>
  <si>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</si>
  <si>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</si>
  <si>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</si>
  <si>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</si>
  <si>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</si>
  <si>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</si>
  <si>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</si>
  <si>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</si>
  <si>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</si>
  <si>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</si>
  <si>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</si>
  <si>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</si>
  <si>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</si>
  <si>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</si>
  <si>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</si>
  <si>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</si>
  <si>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</si>
  <si>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</si>
  <si>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</si>
  <si>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</si>
  <si>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</si>
  <si>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</si>
  <si>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</si>
  <si>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</si>
  <si>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</si>
  <si>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</si>
  <si>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</si>
  <si>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</si>
  <si>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</si>
  <si>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</si>
  <si>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</si>
  <si>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</si>
  <si>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</si>
  <si>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</si>
  <si>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</si>
  <si>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</si>
  <si>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</si>
  <si>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</si>
  <si>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</si>
  <si>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</si>
  <si>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</si>
  <si>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</si>
  <si>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</si>
  <si>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</si>
  <si>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</si>
  <si>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</si>
  <si>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</si>
  <si>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</si>
  <si>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</si>
  <si>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</si>
  <si>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</si>
  <si>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</si>
  <si>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</si>
  <si>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</si>
  <si>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</si>
  <si>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</si>
  <si>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</si>
  <si>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</si>
  <si>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</si>
  <si>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</si>
  <si>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</si>
  <si>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</si>
  <si>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</si>
  <si>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</si>
  <si>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</si>
  <si>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</si>
  <si>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</si>
  <si>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</si>
  <si>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</si>
  <si>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</si>
  <si>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</si>
  <si>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</si>
  <si>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</si>
  <si>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</si>
  <si>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</si>
  <si>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</si>
  <si>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</si>
  <si>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</si>
  <si>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</si>
  <si>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</si>
  <si>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</si>
  <si>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</si>
  <si>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</si>
  <si>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</si>
  <si>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</si>
  <si>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</si>
  <si>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</si>
  <si>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</si>
  <si>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</si>
  <si>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</si>
  <si>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</si>
  <si>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</si>
  <si>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</si>
  <si>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</si>
  <si>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</si>
  <si>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</si>
  <si>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</si>
  <si>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</si>
  <si>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</si>
  <si>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</si>
  <si>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</si>
  <si>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</si>
  <si>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</si>
  <si>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</si>
  <si>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</si>
  <si>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</si>
  <si>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</si>
  <si>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</si>
  <si>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</si>
  <si>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</si>
  <si>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</si>
  <si>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</si>
  <si>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</si>
  <si>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</si>
  <si>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</si>
  <si>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</si>
  <si>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</si>
  <si>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</si>
  <si>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</si>
  <si>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</si>
  <si>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</si>
  <si>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</si>
  <si>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</si>
  <si>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</si>
  <si>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</si>
  <si>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</si>
  <si>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</si>
  <si>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</si>
  <si>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</si>
  <si>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</si>
  <si>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</si>
  <si>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</si>
  <si>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</si>
  <si>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</si>
  <si>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</si>
  <si>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</si>
  <si>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</si>
  <si>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</si>
  <si>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</si>
  <si>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</si>
  <si>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</si>
  <si>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</si>
  <si>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</si>
  <si>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</si>
  <si>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</si>
  <si>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</si>
  <si>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</si>
  <si>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</si>
  <si>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</si>
  <si>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</si>
  <si>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</si>
  <si>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</si>
  <si>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</si>
  <si>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</si>
  <si>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</si>
  <si>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</si>
  <si>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</si>
  <si>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</si>
  <si>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</si>
  <si>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</si>
  <si>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</si>
  <si>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</si>
  <si>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</si>
  <si>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</si>
  <si>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</si>
  <si>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</si>
  <si>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</si>
  <si>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</si>
  <si>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</si>
  <si>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</si>
  <si>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</si>
  <si>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</si>
  <si>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</si>
  <si>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</si>
  <si>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</si>
  <si>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</si>
  <si>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</si>
  <si>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</si>
  <si>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</si>
  <si>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</si>
  <si>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</si>
  <si>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</si>
  <si>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</si>
  <si>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</si>
  <si>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</si>
  <si>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</si>
  <si>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</si>
  <si>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</si>
  <si>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</si>
  <si>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</si>
  <si>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</si>
  <si>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</si>
  <si>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</si>
  <si>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</si>
  <si>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</si>
  <si>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</si>
  <si>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</si>
  <si>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</si>
  <si>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</si>
  <si>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</si>
  <si>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</si>
  <si>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</si>
  <si>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</si>
  <si>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</si>
  <si>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</si>
  <si>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</si>
  <si>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</si>
  <si>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</si>
  <si>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</si>
  <si>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</si>
  <si>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</si>
  <si>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</si>
  <si>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</si>
  <si>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</si>
  <si>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</si>
  <si>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</si>
  <si>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</si>
  <si>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</si>
  <si>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</si>
  <si>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</si>
  <si>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</si>
  <si>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</si>
  <si>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</si>
  <si>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</si>
  <si>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</si>
  <si>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</si>
  <si>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</si>
  <si>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</si>
  <si>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</si>
  <si>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</si>
  <si>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</si>
  <si>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</si>
  <si>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</si>
  <si>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</si>
  <si>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</si>
  <si>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</si>
  <si>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</si>
  <si>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</si>
  <si>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</si>
  <si>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</si>
  <si>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</si>
  <si>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</si>
  <si>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</si>
  <si>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</si>
  <si>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</si>
  <si>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</si>
  <si>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</si>
  <si>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</si>
  <si>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</si>
  <si>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</si>
  <si>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</si>
  <si>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</si>
  <si>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</si>
  <si>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</si>
  <si>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</si>
  <si>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</si>
  <si>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</si>
  <si>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</si>
  <si>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</si>
  <si>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</si>
  <si>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</si>
  <si>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</si>
  <si>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</si>
  <si>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</si>
  <si>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</si>
  <si>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</si>
  <si>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</si>
  <si>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</si>
  <si>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</si>
  <si>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</si>
  <si>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</si>
  <si>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</si>
  <si>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</si>
  <si>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</si>
  <si>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</si>
  <si>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</si>
  <si>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</si>
  <si>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</si>
  <si>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</si>
  <si>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</si>
  <si>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</si>
  <si>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</si>
  <si>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</si>
  <si>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</si>
  <si>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</si>
  <si>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</si>
  <si>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</si>
  <si>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</si>
  <si>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</si>
  <si>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</si>
  <si>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</si>
  <si>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</si>
  <si>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</si>
  <si>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</si>
  <si>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</si>
  <si>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</si>
  <si>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</si>
  <si>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</si>
  <si>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</si>
  <si>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</si>
  <si>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</si>
  <si>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</si>
  <si>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</si>
  <si>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</si>
  <si>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</si>
  <si>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</si>
  <si>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</si>
  <si>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</si>
  <si>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</si>
  <si>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</si>
  <si>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</si>
  <si>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</si>
  <si>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</si>
  <si>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</si>
  <si>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</si>
  <si>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</si>
  <si>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</si>
  <si>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</si>
  <si>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</si>
  <si>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</si>
  <si>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</si>
  <si>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</si>
  <si>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</si>
  <si>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</si>
  <si>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</si>
  <si>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</si>
  <si>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</si>
  <si>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</si>
  <si>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</si>
  <si>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</si>
  <si>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</si>
  <si>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</si>
  <si>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</si>
  <si>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</si>
  <si>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</si>
  <si>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</si>
  <si>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</si>
  <si>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</si>
  <si>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</si>
  <si>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</si>
  <si>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</si>
  <si>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</si>
  <si>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</si>
  <si>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</si>
  <si>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</si>
  <si>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</si>
  <si>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</si>
  <si>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</si>
  <si>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</si>
  <si>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</si>
  <si>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</si>
  <si>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</si>
  <si>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</si>
  <si>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</si>
  <si>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</si>
  <si>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</si>
  <si>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</si>
  <si>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</si>
  <si>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</si>
  <si>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</si>
  <si>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</si>
  <si>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</si>
  <si>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</si>
  <si>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</si>
  <si>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</si>
  <si>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</si>
  <si>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</si>
  <si>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</si>
  <si>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</si>
  <si>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</si>
  <si>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</si>
  <si>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</si>
  <si>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</si>
  <si>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</si>
  <si>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</si>
  <si>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</si>
  <si>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</si>
  <si>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</si>
  <si>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</si>
  <si>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</si>
  <si>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</si>
  <si>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</si>
  <si>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</si>
  <si>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</si>
  <si>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</si>
  <si>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</si>
  <si>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</si>
  <si>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</si>
  <si>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</si>
  <si>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</si>
  <si>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</si>
  <si>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</si>
  <si>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</si>
  <si>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</si>
  <si>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</si>
  <si>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</si>
  <si>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</si>
  <si>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</si>
  <si>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</si>
  <si>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</si>
  <si>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</si>
  <si>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</si>
  <si>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</si>
  <si>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</si>
  <si>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</si>
  <si>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</si>
  <si>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</si>
  <si>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</si>
  <si>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</si>
  <si>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</si>
  <si>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</si>
  <si>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</si>
  <si>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</si>
  <si>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</si>
  <si>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</si>
  <si>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</si>
  <si>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</si>
  <si>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</si>
  <si>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</si>
  <si>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</si>
  <si>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</si>
  <si>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</si>
  <si>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</si>
  <si>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</si>
  <si>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</si>
  <si>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</si>
  <si>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</si>
  <si>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</si>
  <si>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</si>
  <si>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</si>
  <si>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</si>
  <si>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</si>
  <si>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</si>
  <si>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</si>
  <si>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</si>
  <si>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</si>
  <si>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</si>
  <si>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</si>
  <si>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</si>
  <si>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</si>
  <si>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</si>
  <si>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</si>
  <si>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</si>
  <si>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</si>
  <si>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</si>
  <si>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</si>
  <si>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</si>
  <si>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</si>
  <si>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</si>
  <si>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</si>
  <si>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</si>
  <si>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</si>
  <si>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</si>
  <si>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</si>
  <si>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</si>
  <si>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</si>
  <si>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</si>
  <si>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</si>
  <si>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</si>
  <si>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</si>
  <si>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</si>
  <si>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</si>
  <si>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</si>
  <si>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</si>
  <si>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</si>
  <si>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</si>
  <si>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</si>
  <si>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</si>
  <si>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</si>
  <si>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</si>
  <si>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</si>
  <si>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</si>
  <si>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</si>
  <si>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</si>
  <si>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</si>
  <si>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</si>
  <si>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</si>
  <si>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</si>
  <si>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</si>
  <si>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</si>
  <si>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</si>
  <si>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</si>
  <si>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</si>
  <si>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</si>
  <si>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</si>
  <si>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</si>
  <si>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</si>
  <si>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</si>
  <si>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</si>
  <si>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</si>
  <si>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</si>
  <si>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</si>
  <si>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</si>
  <si>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</si>
  <si>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</si>
  <si>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</si>
  <si>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</si>
  <si>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</si>
  <si>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</si>
  <si>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</si>
  <si>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</si>
  <si>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</si>
  <si>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</si>
  <si>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</si>
  <si>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</si>
  <si>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</si>
  <si>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</si>
  <si>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</si>
  <si>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</si>
  <si>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</si>
  <si>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</si>
  <si>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</si>
  <si>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</si>
  <si>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</si>
  <si>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</si>
  <si>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</si>
  <si>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</si>
  <si>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</si>
  <si>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</si>
  <si>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</si>
  <si>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</si>
  <si>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</si>
  <si>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</si>
  <si>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</si>
  <si>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</si>
  <si>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</si>
  <si>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</si>
  <si>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</si>
  <si>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</si>
  <si>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</si>
  <si>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</si>
  <si>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</si>
  <si>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</si>
  <si>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</si>
  <si>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</si>
  <si>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</si>
  <si>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</si>
  <si>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</si>
  <si>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</si>
  <si>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</si>
  <si>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</si>
  <si>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</si>
  <si>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</si>
  <si>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</si>
  <si>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</si>
  <si>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</si>
  <si>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</si>
  <si>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</si>
  <si>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</si>
  <si>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</si>
  <si>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</si>
  <si>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</si>
  <si>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</si>
  <si>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</si>
  <si>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</si>
  <si>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</si>
  <si>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</si>
  <si>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</si>
  <si>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</si>
  <si>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</si>
  <si>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</si>
  <si>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</si>
  <si>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</si>
  <si>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</si>
  <si>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</si>
  <si>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</si>
  <si>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</si>
  <si>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</si>
  <si>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</si>
  <si>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</si>
  <si>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</si>
  <si>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</si>
  <si>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</si>
  <si>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</si>
  <si>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</si>
  <si>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</si>
  <si>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</si>
  <si>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</si>
  <si>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</si>
  <si>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</si>
  <si>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</si>
  <si>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</si>
  <si>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</si>
  <si>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</si>
  <si>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</si>
  <si>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</si>
  <si>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</si>
  <si>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</si>
  <si>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</si>
  <si>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</si>
  <si>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</si>
  <si>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</si>
  <si>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</si>
  <si>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</si>
  <si>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</si>
  <si>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</si>
  <si>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</si>
  <si>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</si>
  <si>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</si>
  <si>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</si>
  <si>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</si>
  <si>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</si>
  <si>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</si>
  <si>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</si>
  <si>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</si>
  <si>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</si>
  <si>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</si>
  <si>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</si>
  <si>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</si>
  <si>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</si>
  <si>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</si>
  <si>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</si>
  <si>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</si>
  <si>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</si>
  <si>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</si>
  <si>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</si>
  <si>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</si>
  <si>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</si>
  <si>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</si>
  <si>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</si>
  <si>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</si>
  <si>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</si>
  <si>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</si>
  <si>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</si>
  <si>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</si>
  <si>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</si>
  <si>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</si>
  <si>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</si>
  <si>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</si>
  <si>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</si>
  <si>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</si>
  <si>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</si>
  <si>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</si>
  <si>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</si>
  <si>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</si>
  <si>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</si>
  <si>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</si>
  <si>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</si>
  <si>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</si>
  <si>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</si>
  <si>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</si>
  <si>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</si>
  <si>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</si>
  <si>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</si>
  <si>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</si>
  <si>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</si>
  <si>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</si>
  <si>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</si>
  <si>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</si>
  <si>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</si>
  <si>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</si>
  <si>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</si>
  <si>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</si>
  <si>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</si>
  <si>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</si>
  <si>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</si>
  <si>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</si>
  <si>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</si>
  <si>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</si>
  <si>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</si>
  <si>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</si>
  <si>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</si>
  <si>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</si>
  <si>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</si>
  <si>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</si>
  <si>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</si>
  <si>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</si>
  <si>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</si>
  <si>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</si>
  <si>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</si>
  <si>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</si>
  <si>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</si>
  <si>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</si>
  <si>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</si>
  <si>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</si>
  <si>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</si>
  <si>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</si>
  <si>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</si>
  <si>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</si>
  <si>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</si>
  <si>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</si>
  <si>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</si>
  <si>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</si>
  <si>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</si>
  <si>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</si>
  <si>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</si>
  <si>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</si>
  <si>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</si>
  <si>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</si>
  <si>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</si>
  <si>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</si>
  <si>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</si>
  <si>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</si>
  <si>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</si>
  <si>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</si>
  <si>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</si>
  <si>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</si>
  <si>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</si>
  <si>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</si>
  <si>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</si>
  <si>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</si>
  <si>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</si>
  <si>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</si>
  <si>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</si>
  <si>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</si>
  <si>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</si>
  <si>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</si>
  <si>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</si>
  <si>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</si>
  <si>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</si>
  <si>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</si>
  <si>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</si>
  <si>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</si>
  <si>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</si>
  <si>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</si>
  <si>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</si>
  <si>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</si>
  <si>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</si>
  <si>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</si>
  <si>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</si>
  <si>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</si>
  <si>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</si>
  <si>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</si>
  <si>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</si>
  <si>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</si>
  <si>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</si>
  <si>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</si>
  <si>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</si>
  <si>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</si>
  <si>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</si>
  <si>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</si>
  <si>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</si>
  <si>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</si>
  <si>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</si>
  <si>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</si>
  <si>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</si>
  <si>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</si>
  <si>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</si>
  <si>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</si>
  <si>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</si>
  <si>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</si>
  <si>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</si>
  <si>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</si>
  <si>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</si>
  <si>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</si>
  <si>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</si>
  <si>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</si>
  <si>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</si>
  <si>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</si>
  <si>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</si>
  <si>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</si>
  <si>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</si>
  <si>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</si>
  <si>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</si>
  <si>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</si>
  <si>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</si>
  <si>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</si>
  <si>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</si>
  <si>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</si>
  <si>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</si>
  <si>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</si>
  <si>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</si>
  <si>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</si>
  <si>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</si>
  <si>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</si>
  <si>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</si>
  <si>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</si>
  <si>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</si>
  <si>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</si>
  <si>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</si>
  <si>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</si>
  <si>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</si>
  <si>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</si>
  <si>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</si>
  <si>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</si>
  <si>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</si>
  <si>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</si>
  <si>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</si>
  <si>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</si>
  <si>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</si>
  <si>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</si>
  <si>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</si>
  <si>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</si>
  <si>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</si>
  <si>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</si>
  <si>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</si>
  <si>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</si>
  <si>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</si>
  <si>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</si>
  <si>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</si>
  <si>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</si>
  <si>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</si>
  <si>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</si>
  <si>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</si>
  <si>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</si>
  <si>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</si>
  <si>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</si>
  <si>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</si>
  <si>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</si>
  <si>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</si>
  <si>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</si>
  <si>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</si>
  <si>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</si>
  <si>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</si>
  <si>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</si>
  <si>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</si>
  <si>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</si>
  <si>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</si>
  <si>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</si>
  <si>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</si>
  <si>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</si>
  <si>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</si>
  <si>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</si>
  <si>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</si>
  <si>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</si>
  <si>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</si>
  <si>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</si>
  <si>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</si>
  <si>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</si>
  <si>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</si>
  <si>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</si>
  <si>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</si>
  <si>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</si>
  <si>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</si>
  <si>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</si>
  <si>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</si>
  <si>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</si>
  <si>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</si>
  <si>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</si>
  <si>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</si>
  <si>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</si>
  <si>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</si>
  <si>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</si>
  <si>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</si>
  <si>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</si>
  <si>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</si>
  <si>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</si>
  <si>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</si>
  <si>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</si>
  <si>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</si>
  <si>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</si>
  <si>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</si>
  <si>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</si>
  <si>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</si>
  <si>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</si>
  <si>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</si>
  <si>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</si>
  <si>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</si>
  <si>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</si>
  <si>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</si>
  <si>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</si>
  <si>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</si>
  <si>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</si>
  <si>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</si>
  <si>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</si>
  <si>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</si>
  <si>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</si>
  <si>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</si>
  <si>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</si>
  <si>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</si>
  <si>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</si>
  <si>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</si>
  <si>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</si>
  <si>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</si>
  <si>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</si>
  <si>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</si>
  <si>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</si>
  <si>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</si>
  <si>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</si>
  <si>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</si>
  <si>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</si>
  <si>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</si>
  <si>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</si>
  <si>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</si>
  <si>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</si>
  <si>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</si>
  <si>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</si>
  <si>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</si>
  <si>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</si>
  <si>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</si>
  <si>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</si>
  <si>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</si>
  <si>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</si>
  <si>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</si>
  <si>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</si>
  <si>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</si>
  <si>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</si>
  <si>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</si>
  <si>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</si>
  <si>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</si>
  <si>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</si>
  <si>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</si>
  <si>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</si>
  <si>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</si>
  <si>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</si>
  <si>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</si>
  <si>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</si>
  <si>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</si>
  <si>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</si>
  <si>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</si>
  <si>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</si>
  <si>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</si>
  <si>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</si>
  <si>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</si>
  <si>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</si>
  <si>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</si>
  <si>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</si>
  <si>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</si>
  <si>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</si>
  <si>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</si>
  <si>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</si>
  <si>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</si>
  <si>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</si>
  <si>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</si>
  <si>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</si>
  <si>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</si>
  <si>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</si>
  <si>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</si>
  <si>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</si>
  <si>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</si>
  <si>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</si>
  <si>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</si>
  <si>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</si>
  <si>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</si>
  <si>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</si>
  <si>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</si>
  <si>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</si>
  <si>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</si>
  <si>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</si>
  <si>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</si>
  <si>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</si>
  <si>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</si>
  <si>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</si>
  <si>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</si>
  <si>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</si>
  <si>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</si>
  <si>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</si>
  <si>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</si>
  <si>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</si>
  <si>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</si>
  <si>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</si>
  <si>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</si>
  <si>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</si>
  <si>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</si>
  <si>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</si>
  <si>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</si>
  <si>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</si>
  <si>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</si>
  <si>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</si>
  <si>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</si>
  <si>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</si>
  <si>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</si>
  <si>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</si>
  <si>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</si>
  <si>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</si>
  <si>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</si>
  <si>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</si>
  <si>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</si>
  <si>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</si>
  <si>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</si>
  <si>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</si>
  <si>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</si>
  <si>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</si>
  <si>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</si>
  <si>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</si>
  <si>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</si>
  <si>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</si>
  <si>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</si>
  <si>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</si>
  <si>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</si>
  <si>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</si>
  <si>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</si>
  <si>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</si>
  <si>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</si>
  <si>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</si>
  <si>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</si>
  <si>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</si>
  <si>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</si>
  <si>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</si>
  <si>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</si>
  <si>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</si>
  <si>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</si>
  <si>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</si>
  <si>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</si>
  <si>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</si>
  <si>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</si>
  <si>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</si>
  <si>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</si>
  <si>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</si>
  <si>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</si>
  <si>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</si>
  <si>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</si>
  <si>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</si>
  <si>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</si>
  <si>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</si>
  <si>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</si>
  <si>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</si>
  <si>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</si>
  <si>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</si>
  <si>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</si>
  <si>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</si>
  <si>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</si>
  <si>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</si>
  <si>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</si>
  <si>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</si>
  <si>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</si>
  <si>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</si>
  <si>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</si>
  <si>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</si>
  <si>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</si>
  <si>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</si>
  <si>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</si>
  <si>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</si>
  <si>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</si>
  <si>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</si>
  <si>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</si>
  <si>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</si>
  <si>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</si>
  <si>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</si>
  <si>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</si>
  <si>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</si>
  <si>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</si>
  <si>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</si>
  <si>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</si>
  <si>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</si>
  <si>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</si>
  <si>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</si>
  <si>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</si>
  <si>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</si>
  <si>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</si>
  <si>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</si>
  <si>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</si>
  <si>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</si>
  <si>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</si>
  <si>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</si>
  <si>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</si>
  <si>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</si>
  <si>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</si>
  <si>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</si>
  <si>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</si>
  <si>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</si>
  <si>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</si>
  <si>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</si>
  <si>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</si>
  <si>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</si>
  <si>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</si>
  <si>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</si>
  <si>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</si>
  <si>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</si>
  <si>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</si>
  <si>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</si>
  <si>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</si>
  <si>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</si>
  <si>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</si>
  <si>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</si>
  <si>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</si>
  <si>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</si>
  <si>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</si>
  <si>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</si>
  <si>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</si>
  <si>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</si>
  <si>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</si>
  <si>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</si>
  <si>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</si>
  <si>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</si>
  <si>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</si>
  <si>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</si>
  <si>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</si>
  <si>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</si>
  <si>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</si>
  <si>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</si>
  <si>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</si>
  <si>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</si>
  <si>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</si>
  <si>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</si>
  <si>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</si>
  <si>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</si>
  <si>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</si>
  <si>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</si>
  <si>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</si>
  <si>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</si>
  <si>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</si>
  <si>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</si>
  <si>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</si>
  <si>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</si>
  <si>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</si>
  <si>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</si>
  <si>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</si>
  <si>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</si>
  <si>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</si>
  <si>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</si>
  <si>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</si>
  <si>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</si>
  <si>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</si>
  <si>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</si>
  <si>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</si>
  <si>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</si>
  <si>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</si>
  <si>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</si>
  <si>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</si>
  <si>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</si>
  <si>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</si>
  <si>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</si>
  <si>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</si>
  <si>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</si>
  <si>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</si>
  <si>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</si>
  <si>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</si>
  <si>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</si>
  <si>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</si>
  <si>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</si>
  <si>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</si>
  <si>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</si>
  <si>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</si>
  <si>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</si>
  <si>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</si>
  <si>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</si>
  <si>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</si>
  <si>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</si>
  <si>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</si>
  <si>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</si>
  <si>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</si>
  <si>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</si>
  <si>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</si>
  <si>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</si>
  <si>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</si>
  <si>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</si>
  <si>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</si>
  <si>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</si>
  <si>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</si>
  <si>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</si>
  <si>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</si>
  <si>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</si>
  <si>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</si>
  <si>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</si>
  <si>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</si>
  <si>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</si>
  <si>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</si>
  <si>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</si>
  <si>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</si>
  <si>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</si>
  <si>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</si>
  <si>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</si>
  <si>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</si>
  <si>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</si>
  <si>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</si>
  <si>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</si>
  <si>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</si>
  <si>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</si>
  <si>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</si>
  <si>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</si>
  <si>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</si>
  <si>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</si>
  <si>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</si>
  <si>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</si>
  <si>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</si>
  <si>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</si>
  <si>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</si>
  <si>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</si>
  <si>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</si>
  <si>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</si>
  <si>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</si>
  <si>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</si>
  <si>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</si>
  <si>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</si>
  <si>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</si>
  <si>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</si>
  <si>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</si>
  <si>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</si>
  <si>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</si>
  <si>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</si>
  <si>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</si>
  <si>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</si>
  <si>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</si>
  <si>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</si>
  <si>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</si>
  <si>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</si>
  <si>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</si>
  <si>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</si>
  <si>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</si>
  <si>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</si>
  <si>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</si>
  <si>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</si>
  <si>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</si>
  <si>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</si>
  <si>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</si>
  <si>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</si>
  <si>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</si>
  <si>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</si>
  <si>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</si>
  <si>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</si>
  <si>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</si>
  <si>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</si>
  <si>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</si>
  <si>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</si>
  <si>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</si>
  <si>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</si>
  <si>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</si>
  <si>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</si>
  <si>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</si>
  <si>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</si>
  <si>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</si>
  <si>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</si>
  <si>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</si>
  <si>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</si>
  <si>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</si>
  <si>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</si>
  <si>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</si>
  <si>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</si>
  <si>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</si>
  <si>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</si>
  <si>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</si>
  <si>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</si>
  <si>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</si>
  <si>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</si>
  <si>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</si>
  <si>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</si>
  <si>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</si>
  <si>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</si>
  <si>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</si>
  <si>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</si>
  <si>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</si>
  <si>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</si>
  <si>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</si>
  <si>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</si>
  <si>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</si>
  <si>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</si>
  <si>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</si>
  <si>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</si>
  <si>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</si>
  <si>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</si>
  <si>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</si>
  <si>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</si>
  <si>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</si>
  <si>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</si>
  <si>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</si>
  <si>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</si>
  <si>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</si>
  <si>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</si>
  <si>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</si>
  <si>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</si>
  <si>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</si>
  <si>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</si>
  <si>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</si>
  <si>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</si>
  <si>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</si>
  <si>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</si>
  <si>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</si>
  <si>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</si>
  <si>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</si>
  <si>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</si>
  <si>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</si>
  <si>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</si>
  <si>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</si>
  <si>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</si>
  <si>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</si>
  <si>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</si>
  <si>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</si>
  <si>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</si>
  <si>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</si>
  <si>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</si>
  <si>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</si>
  <si>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</si>
  <si>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</si>
  <si>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</si>
  <si>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</si>
  <si>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</si>
  <si>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</si>
  <si>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</si>
  <si>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</si>
  <si>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</si>
  <si>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</si>
  <si>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</si>
  <si>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</si>
  <si>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</si>
  <si>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</si>
  <si>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</si>
  <si>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</si>
  <si>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</si>
  <si>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</si>
  <si>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</si>
  <si>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</si>
  <si>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</si>
  <si>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</si>
  <si>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</si>
  <si>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</si>
  <si>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</si>
  <si>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</si>
  <si>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</si>
  <si>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</si>
  <si>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</si>
  <si>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</si>
  <si>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</si>
  <si>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</si>
  <si>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</si>
  <si>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</si>
  <si>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</si>
  <si>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</si>
  <si>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</si>
  <si>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</si>
  <si>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</si>
  <si>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</si>
  <si>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</si>
  <si>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</si>
  <si>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</si>
  <si>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</si>
  <si>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</si>
  <si>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</si>
  <si>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</si>
  <si>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</si>
  <si>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</si>
  <si>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</si>
  <si>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</si>
  <si>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</si>
  <si>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</si>
  <si>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</si>
  <si>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</si>
  <si>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</si>
  <si>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</si>
  <si>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</si>
  <si>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</si>
  <si>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</si>
  <si>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</si>
  <si>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</si>
  <si>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</si>
  <si>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</si>
  <si>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</si>
  <si>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</si>
  <si>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</si>
  <si>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</si>
  <si>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</si>
  <si>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</si>
  <si>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</si>
  <si>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</si>
  <si>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</si>
  <si>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</si>
  <si>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</si>
  <si>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</si>
  <si>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</si>
  <si>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</si>
  <si>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</si>
  <si>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</si>
  <si>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</si>
  <si>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</si>
  <si>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</si>
  <si>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</si>
  <si>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</si>
  <si>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</si>
  <si>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</si>
  <si>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</si>
  <si>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</si>
  <si>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</si>
  <si>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</si>
  <si>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</si>
  <si>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</si>
  <si>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</si>
  <si>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</si>
  <si>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</si>
  <si>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</si>
  <si>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</si>
  <si>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</si>
  <si>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</si>
  <si>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</si>
  <si>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</si>
  <si>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</si>
  <si>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</si>
  <si>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</si>
  <si>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</si>
  <si>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</si>
  <si>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</si>
  <si>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</si>
  <si>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</si>
  <si>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</si>
  <si>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</si>
  <si>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</si>
  <si>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</si>
  <si>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</si>
  <si>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</si>
  <si>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</si>
  <si>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</si>
  <si>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</si>
  <si>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</si>
  <si>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</si>
  <si>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</si>
  <si>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</si>
  <si>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</si>
  <si>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</si>
  <si>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</si>
  <si>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</si>
  <si>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</si>
  <si>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</si>
  <si>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</si>
  <si>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</si>
  <si>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</si>
  <si>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</si>
  <si>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</si>
  <si>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</si>
  <si>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</si>
  <si>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</si>
  <si>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</si>
  <si>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</si>
  <si>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</si>
  <si>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</si>
  <si>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</si>
  <si>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</si>
  <si>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</si>
  <si>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</si>
  <si>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</si>
  <si>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</si>
  <si>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</si>
  <si>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</si>
  <si>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</si>
  <si>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</si>
  <si>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</si>
  <si>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</si>
  <si>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</si>
  <si>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</si>
  <si>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</si>
  <si>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</si>
  <si>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</si>
  <si>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</si>
  <si>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</si>
  <si>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</si>
  <si>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</si>
  <si>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</si>
  <si>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</si>
  <si>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</si>
  <si>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</si>
  <si>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</si>
  <si>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</si>
  <si>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</si>
  <si>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</si>
  <si>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</si>
  <si>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</si>
  <si>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</si>
  <si>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</si>
  <si>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</si>
  <si>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</si>
  <si>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</si>
  <si>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</si>
  <si>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</si>
  <si>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</si>
  <si>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</si>
  <si>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</si>
  <si>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</si>
  <si>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</si>
  <si>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</si>
  <si>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</si>
  <si>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</si>
  <si>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</si>
  <si>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</si>
  <si>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</si>
  <si>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</si>
  <si>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</si>
  <si>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</si>
  <si>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</si>
  <si>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</si>
  <si>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</si>
  <si>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</si>
  <si>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</si>
  <si>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</si>
  <si>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</si>
  <si>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</si>
  <si>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</si>
  <si>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</si>
  <si>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</si>
  <si>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</si>
  <si>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</si>
  <si>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</si>
  <si>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</si>
  <si>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</si>
  <si>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</si>
  <si>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</si>
  <si>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</si>
  <si>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</si>
  <si>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</si>
  <si>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</si>
  <si>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</si>
  <si>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</si>
  <si>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</si>
  <si>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</si>
  <si>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</si>
  <si>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</si>
  <si>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</si>
  <si>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</si>
  <si>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</si>
  <si>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</si>
  <si>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</si>
  <si>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</si>
  <si>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</si>
  <si>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</si>
  <si>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</si>
  <si>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</si>
  <si>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</si>
  <si>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</si>
  <si>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</si>
  <si>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</si>
  <si>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</si>
  <si>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</si>
  <si>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</si>
  <si>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</si>
  <si>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</si>
  <si>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</si>
  <si>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</si>
  <si>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</si>
  <si>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</si>
  <si>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</si>
  <si>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</si>
  <si>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</si>
  <si>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</si>
  <si>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</si>
  <si>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</si>
  <si>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</si>
  <si>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</si>
  <si>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</si>
  <si>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</si>
  <si>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</si>
  <si>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</si>
  <si>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</si>
  <si>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</si>
  <si>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</si>
  <si>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</si>
  <si>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</si>
  <si>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</si>
  <si>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</si>
  <si>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</si>
  <si>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</si>
  <si>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</si>
  <si>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</si>
  <si>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</si>
  <si>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</si>
  <si>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</si>
  <si>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</si>
  <si>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</si>
  <si>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</si>
  <si>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</si>
  <si>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</si>
  <si>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</si>
  <si>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</si>
  <si>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</si>
  <si>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</si>
  <si>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</si>
  <si>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</si>
  <si>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</si>
  <si>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</si>
  <si>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</si>
  <si>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</si>
  <si>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</si>
  <si>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</si>
  <si>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</si>
  <si>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</si>
  <si>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</si>
  <si>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</si>
  <si>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</si>
  <si>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</si>
  <si>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</si>
  <si>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</si>
  <si>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</si>
  <si>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</si>
  <si>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</si>
  <si>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</si>
  <si>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</si>
  <si>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</si>
  <si>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</si>
  <si>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</si>
  <si>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</si>
  <si>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</si>
  <si>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</si>
  <si>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</si>
  <si>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</si>
  <si>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</si>
  <si>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</si>
  <si>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</si>
  <si>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</si>
  <si>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</si>
  <si>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</si>
  <si>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</si>
  <si>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</si>
  <si>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</si>
  <si>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</si>
  <si>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</si>
  <si>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</si>
  <si>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</si>
  <si>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</si>
  <si>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</si>
  <si>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</si>
  <si>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</si>
  <si>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</si>
  <si>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</si>
  <si>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</si>
  <si>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</si>
  <si>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</si>
  <si>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</si>
  <si>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</si>
  <si>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</si>
  <si>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</si>
  <si>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</si>
  <si>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</si>
  <si>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</si>
  <si>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</si>
  <si>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</si>
  <si>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</si>
  <si>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</si>
  <si>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</si>
  <si>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</si>
  <si>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</si>
  <si>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</si>
  <si>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</si>
  <si>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</si>
  <si>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</si>
  <si>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</si>
  <si>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</si>
  <si>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</si>
  <si>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</si>
  <si>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</si>
  <si>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</si>
  <si>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</si>
  <si>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</si>
  <si>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</si>
  <si>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</si>
  <si>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</si>
  <si>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</si>
  <si>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</si>
  <si>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</si>
  <si>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</si>
  <si>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</si>
  <si>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</si>
  <si>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</si>
  <si>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</si>
  <si>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</si>
  <si>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</si>
  <si>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</si>
  <si>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</si>
  <si>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</si>
  <si>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</si>
  <si>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</si>
  <si>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</si>
  <si>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</si>
  <si>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</si>
  <si>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</si>
  <si>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</si>
  <si>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</si>
  <si>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</si>
  <si>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</si>
  <si>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</si>
  <si>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</si>
  <si>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</si>
  <si>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</si>
  <si>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</si>
  <si>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</si>
  <si>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</si>
  <si>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</si>
  <si>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</si>
  <si>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</si>
  <si>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</si>
  <si>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</si>
  <si>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</si>
  <si>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</si>
  <si>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</si>
  <si>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</si>
  <si>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</si>
  <si>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</si>
  <si>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</si>
  <si>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</si>
  <si>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</si>
  <si>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</si>
  <si>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</si>
  <si>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</si>
  <si>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</si>
  <si>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</si>
  <si>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</si>
  <si>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</si>
  <si>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</si>
  <si>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</si>
  <si>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</si>
  <si>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</si>
  <si>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</si>
  <si>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</si>
  <si>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</si>
  <si>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</si>
  <si>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</si>
  <si>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</si>
  <si>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</si>
  <si>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</si>
  <si>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</si>
  <si>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</si>
  <si>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</si>
  <si>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</si>
  <si>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</si>
  <si>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</si>
  <si>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</si>
  <si>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</si>
  <si>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</si>
  <si>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</si>
  <si>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</si>
  <si>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</si>
  <si>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</si>
  <si>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</si>
  <si>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</si>
  <si>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</si>
  <si>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</si>
  <si>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</si>
  <si>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</si>
  <si>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</si>
  <si>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</si>
  <si>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</si>
  <si>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</si>
  <si>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</si>
  <si>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</si>
  <si>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</si>
  <si>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</si>
  <si>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</si>
  <si>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</si>
  <si>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</si>
  <si>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</si>
  <si>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</si>
  <si>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</si>
  <si>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</si>
  <si>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</si>
  <si>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</si>
  <si>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</si>
  <si>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</si>
  <si>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</si>
  <si>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</si>
  <si>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</si>
  <si>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</si>
  <si>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</si>
  <si>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</si>
  <si>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</si>
  <si>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</si>
  <si>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</si>
  <si>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</si>
  <si>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</si>
  <si>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</si>
  <si>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</si>
  <si>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</si>
  <si>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</si>
  <si>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</si>
  <si>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</si>
  <si>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</si>
  <si>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</si>
  <si>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</si>
  <si>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</si>
  <si>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</si>
  <si>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</si>
  <si>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</si>
  <si>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</si>
  <si>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</si>
  <si>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</si>
  <si>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</si>
  <si>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</si>
  <si>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</si>
  <si>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</si>
  <si>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</si>
  <si>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</si>
  <si>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</si>
  <si>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</si>
  <si>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</si>
  <si>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</si>
  <si>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</si>
  <si>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</si>
  <si>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</si>
  <si>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</si>
  <si>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</si>
  <si>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</si>
  <si>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</si>
  <si>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</si>
  <si>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</si>
  <si>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</si>
  <si>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</si>
  <si>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</si>
  <si>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</si>
  <si>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</si>
  <si>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</si>
  <si>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</si>
  <si>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</si>
  <si>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</si>
  <si>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</si>
  <si>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</si>
  <si>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</si>
  <si>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</si>
  <si>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</si>
  <si>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</si>
  <si>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</si>
  <si>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</si>
  <si>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</si>
  <si>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</si>
  <si>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</si>
  <si>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</si>
  <si>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</si>
  <si>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</si>
  <si>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</si>
  <si>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</si>
  <si>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</si>
  <si>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</si>
  <si>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</si>
  <si>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</si>
  <si>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</si>
  <si>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</si>
  <si>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</si>
  <si>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</si>
  <si>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</si>
  <si>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</si>
  <si>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</si>
  <si>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</si>
  <si>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</si>
  <si>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</si>
  <si>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</si>
  <si>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</si>
  <si>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</si>
  <si>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</si>
  <si>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</si>
  <si>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</si>
  <si>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</si>
  <si>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</si>
  <si>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</si>
  <si>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</si>
  <si>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</si>
  <si>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</si>
  <si>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</si>
  <si>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</si>
  <si>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</si>
  <si>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</si>
  <si>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</si>
  <si>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</si>
  <si>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</si>
  <si>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</si>
  <si>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</si>
  <si>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</si>
  <si>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</si>
  <si>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</si>
  <si>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</si>
  <si>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</si>
  <si>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</si>
  <si>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</si>
  <si>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</si>
  <si>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</si>
  <si>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</si>
  <si>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</si>
  <si>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</si>
  <si>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</si>
  <si>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</si>
  <si>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</si>
  <si>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</si>
  <si>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</si>
  <si>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</si>
  <si>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</si>
  <si>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</si>
  <si>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</si>
  <si>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</si>
  <si>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</si>
  <si>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</si>
  <si>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</si>
  <si>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</si>
  <si>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</si>
  <si>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</si>
  <si>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</si>
  <si>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</si>
  <si>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</si>
  <si>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</si>
  <si>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</si>
  <si>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</si>
  <si>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</si>
  <si>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</si>
  <si>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</si>
  <si>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</si>
  <si>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</si>
  <si>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</si>
  <si>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</si>
  <si>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</si>
  <si>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</si>
  <si>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</si>
  <si>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</si>
  <si>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</si>
  <si>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</si>
  <si>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</si>
  <si>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</si>
  <si>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</si>
  <si>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</si>
  <si>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</si>
  <si>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</si>
  <si>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</si>
  <si>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</si>
  <si>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</si>
  <si>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</si>
  <si>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</si>
  <si>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</si>
  <si>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</si>
  <si>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</si>
  <si>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</si>
  <si>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</si>
  <si>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</si>
  <si>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</si>
  <si>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</si>
  <si>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</si>
  <si>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</si>
  <si>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</si>
  <si>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</si>
  <si>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</si>
  <si>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</si>
  <si>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</si>
  <si>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</si>
  <si>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</si>
  <si>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</si>
  <si>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</si>
  <si>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</si>
  <si>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</si>
  <si>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</si>
  <si>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</si>
  <si>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</si>
  <si>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</si>
  <si>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</si>
  <si>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</si>
  <si>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</si>
  <si>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</si>
  <si>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</si>
  <si>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</si>
  <si>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</si>
  <si>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</si>
  <si>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</si>
  <si>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</si>
  <si>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</si>
  <si>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</si>
  <si>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</si>
  <si>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</si>
  <si>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</si>
  <si>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</si>
  <si>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</si>
  <si>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</si>
  <si>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</si>
  <si>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</si>
  <si>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</si>
  <si>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</si>
  <si>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</si>
  <si>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</si>
  <si>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</si>
  <si>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</si>
  <si>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</si>
  <si>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</si>
  <si>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</si>
  <si>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</si>
  <si>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</si>
  <si>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</si>
  <si>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</si>
  <si>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</si>
  <si>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</si>
  <si>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</si>
  <si>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</si>
  <si>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</si>
  <si>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</si>
  <si>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</si>
  <si>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</si>
  <si>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</si>
  <si>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</si>
  <si>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</si>
  <si>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</si>
  <si>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</si>
  <si>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</si>
  <si>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</si>
  <si>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</si>
  <si>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</si>
  <si>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</si>
  <si>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</si>
  <si>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</si>
  <si>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</si>
  <si>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</si>
  <si>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</si>
  <si>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</si>
  <si>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</si>
  <si>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</si>
  <si>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</si>
  <si>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</si>
  <si>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</si>
  <si>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</si>
  <si>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</si>
  <si>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</si>
  <si>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</si>
  <si>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</si>
  <si>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</si>
  <si>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</si>
  <si>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</si>
  <si>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</si>
  <si>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</si>
  <si>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</si>
  <si>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</si>
  <si>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</si>
  <si>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</si>
  <si>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</si>
  <si>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</si>
  <si>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</si>
  <si>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</si>
  <si>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</si>
  <si>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</si>
  <si>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</si>
  <si>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</si>
  <si>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</si>
  <si>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</si>
  <si>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</si>
  <si>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</si>
  <si>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</si>
  <si>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</si>
  <si>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</si>
  <si>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</si>
  <si>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</si>
  <si>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</si>
  <si>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</si>
  <si>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</si>
  <si>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</si>
  <si>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</si>
  <si>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</si>
  <si>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</si>
  <si>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</si>
  <si>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</si>
  <si>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</si>
  <si>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</si>
  <si>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</si>
  <si>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</si>
  <si>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</si>
  <si>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</si>
  <si>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</si>
  <si>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</si>
  <si>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</si>
  <si>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</si>
  <si>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</si>
  <si>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</si>
  <si>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</si>
  <si>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</si>
  <si>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</si>
  <si>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</si>
  <si>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</si>
  <si>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</si>
  <si>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</si>
  <si>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</si>
  <si>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</si>
  <si>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</si>
  <si>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</si>
  <si>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</si>
  <si>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</si>
  <si>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</si>
  <si>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</si>
  <si>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</si>
  <si>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</si>
  <si>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</si>
  <si>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</si>
  <si>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</si>
  <si>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</si>
  <si>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</si>
  <si>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</si>
  <si>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</si>
  <si>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</si>
  <si>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</si>
  <si>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</si>
  <si>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</si>
  <si>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</si>
  <si>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</si>
  <si>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</si>
  <si>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</si>
  <si>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</si>
  <si>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</si>
  <si>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</si>
  <si>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</si>
  <si>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</si>
  <si>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</si>
  <si>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</si>
  <si>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</si>
  <si>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</si>
  <si>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</si>
  <si>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</si>
  <si>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</si>
  <si>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</si>
  <si>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</si>
  <si>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</si>
  <si>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</si>
  <si>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</si>
  <si>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</si>
  <si>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</si>
  <si>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</si>
  <si>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</si>
  <si>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</si>
  <si>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</si>
  <si>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</si>
  <si>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</si>
  <si>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</si>
  <si>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</si>
  <si>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</si>
  <si>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</si>
  <si>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</si>
  <si>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</si>
  <si>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</si>
  <si>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</si>
  <si>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</si>
  <si>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</si>
  <si>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</si>
  <si>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</si>
  <si>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</si>
  <si>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</si>
  <si>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</si>
  <si>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</si>
  <si>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</si>
  <si>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</si>
  <si>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</si>
  <si>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</si>
  <si>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</si>
  <si>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</si>
  <si>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</si>
  <si>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</si>
  <si>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</si>
  <si>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</si>
  <si>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</si>
  <si>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</si>
  <si>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</si>
  <si>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</si>
  <si>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</si>
  <si>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</si>
  <si>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</si>
  <si>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</si>
  <si>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</si>
  <si>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</si>
  <si>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</si>
  <si>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</si>
  <si>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</si>
  <si>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</si>
  <si>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</si>
  <si>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</si>
  <si>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</si>
  <si>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</si>
  <si>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</si>
  <si>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</si>
  <si>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</si>
  <si>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</si>
  <si>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</si>
  <si>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</si>
  <si>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</si>
  <si>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</si>
  <si>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</si>
  <si>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</si>
  <si>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</si>
  <si>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</si>
  <si>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</si>
  <si>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</si>
  <si>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</si>
  <si>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</si>
  <si>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</si>
  <si>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</si>
  <si>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</si>
  <si>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</si>
  <si>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</si>
  <si>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</si>
  <si>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</si>
  <si>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</si>
  <si>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</si>
  <si>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</si>
  <si>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</si>
  <si>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</si>
  <si>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</si>
  <si>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</si>
  <si>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</si>
  <si>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</si>
  <si>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</si>
  <si>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</si>
  <si>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</si>
  <si>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</si>
  <si>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</si>
  <si>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</si>
  <si>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</si>
  <si>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</si>
  <si>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</si>
  <si>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</si>
  <si>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</si>
  <si>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</si>
  <si>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</si>
  <si>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</si>
  <si>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</si>
  <si>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</si>
  <si>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</si>
  <si>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</si>
  <si>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</si>
  <si>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</si>
  <si>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</si>
  <si>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</si>
  <si>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</si>
  <si>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</si>
  <si>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</si>
  <si>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</si>
  <si>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</si>
  <si>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</si>
  <si>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</si>
  <si>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</si>
  <si>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</si>
  <si>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</si>
  <si>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</si>
  <si>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</si>
  <si>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</si>
  <si>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</si>
  <si>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</si>
  <si>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</si>
  <si>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</si>
  <si>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</si>
  <si>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</si>
  <si>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</si>
  <si>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</si>
  <si>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</si>
  <si>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</si>
  <si>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</si>
  <si>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</si>
  <si>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</si>
  <si>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</si>
  <si>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</si>
  <si>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</si>
  <si>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</si>
  <si>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</si>
  <si>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</si>
  <si>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</si>
  <si>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</si>
  <si>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</si>
  <si>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</si>
  <si>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</si>
  <si>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</si>
  <si>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</si>
  <si>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</si>
  <si>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</si>
  <si>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</si>
  <si>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</si>
  <si>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</si>
  <si>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</si>
  <si>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</si>
  <si>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</si>
  <si>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</si>
  <si>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</si>
  <si>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</si>
  <si>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</si>
  <si>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</si>
  <si>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</si>
  <si>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</si>
  <si>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</si>
  <si>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</si>
  <si>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</si>
  <si>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</si>
  <si>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</si>
  <si>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</si>
  <si>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</si>
  <si>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</si>
  <si>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</si>
  <si>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</si>
  <si>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</si>
  <si>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</si>
  <si>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</si>
  <si>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</si>
  <si>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</si>
  <si>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</si>
  <si>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</si>
  <si>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</si>
  <si>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</si>
  <si>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</si>
  <si>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</si>
  <si>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</si>
  <si>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</si>
  <si>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</si>
  <si>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</si>
  <si>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</si>
  <si>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</si>
  <si>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</si>
  <si>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</si>
  <si>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</si>
  <si>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</si>
  <si>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</si>
  <si>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</si>
  <si>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</si>
  <si>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</si>
  <si>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</si>
  <si>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</si>
  <si>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</si>
  <si>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</si>
  <si>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</si>
  <si>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</si>
  <si>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</si>
  <si>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</si>
  <si>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</si>
  <si>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</si>
  <si>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</si>
  <si>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</si>
  <si>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</si>
  <si>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</si>
  <si>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</si>
  <si>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</si>
  <si>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</si>
  <si>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</si>
  <si>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</si>
  <si>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</si>
  <si>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</si>
  <si>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</si>
  <si>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</si>
  <si>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</si>
  <si>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</si>
  <si>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</si>
  <si>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</si>
  <si>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</si>
  <si>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</si>
  <si>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</si>
  <si>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</si>
  <si>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</si>
  <si>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</si>
  <si>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</si>
  <si>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</si>
  <si>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</si>
  <si>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</si>
  <si>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</si>
  <si>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</si>
  <si>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</si>
  <si>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</si>
  <si>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</si>
  <si>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</si>
  <si>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</si>
  <si>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</si>
  <si>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</si>
  <si>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</si>
  <si>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</si>
  <si>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</si>
  <si>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</si>
  <si>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</si>
  <si>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</si>
  <si>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</si>
  <si>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</si>
  <si>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</si>
  <si>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</si>
  <si>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</si>
  <si>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</si>
  <si>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</si>
  <si>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</si>
  <si>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</si>
  <si>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</si>
  <si>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</si>
  <si>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</si>
  <si>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</si>
  <si>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</si>
  <si>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</si>
  <si>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</si>
  <si>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</si>
  <si>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</si>
  <si>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</si>
  <si>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</si>
  <si>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</si>
  <si>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</si>
  <si>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</si>
  <si>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</si>
  <si>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</si>
  <si>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</si>
  <si>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</si>
  <si>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</si>
  <si>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</si>
  <si>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</si>
  <si>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</si>
  <si>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</si>
  <si>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</si>
  <si>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</si>
  <si>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</si>
  <si>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</si>
  <si>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</si>
  <si>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</si>
  <si>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</si>
  <si>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</si>
  <si>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</si>
  <si>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</si>
  <si>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</si>
  <si>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</si>
  <si>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</si>
  <si>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</si>
  <si>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</si>
  <si>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</si>
  <si>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</si>
  <si>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</si>
  <si>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</si>
  <si>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</si>
  <si>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</si>
  <si>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</si>
  <si>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</si>
  <si>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</si>
  <si>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</si>
  <si>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</si>
  <si>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</si>
  <si>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</si>
  <si>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</si>
  <si>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</si>
  <si>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</si>
  <si>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</si>
  <si>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</si>
  <si>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</si>
  <si>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</si>
  <si>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</si>
  <si>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</si>
  <si>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</si>
  <si>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</si>
  <si>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</si>
  <si>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</si>
  <si>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</si>
  <si>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</si>
  <si>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</si>
  <si>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</si>
  <si>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</si>
  <si>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</si>
  <si>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</si>
  <si>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</si>
  <si>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</si>
  <si>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</si>
  <si>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</si>
  <si>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</si>
  <si>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</si>
  <si>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</si>
  <si>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</si>
  <si>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</si>
  <si>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</si>
  <si>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</si>
  <si>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</si>
  <si>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</si>
  <si>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</si>
  <si>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</si>
  <si>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</si>
  <si>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</si>
  <si>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</si>
  <si>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</si>
  <si>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</si>
  <si>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</si>
  <si>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</si>
  <si>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</si>
  <si>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</si>
  <si>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</si>
  <si>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</si>
  <si>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</si>
  <si>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</si>
  <si>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</si>
  <si>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</si>
  <si>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</si>
  <si>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</si>
  <si>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</si>
  <si>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</si>
  <si>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</si>
  <si>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</si>
  <si>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</si>
  <si>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</si>
  <si>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</si>
  <si>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</si>
  <si>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</si>
  <si>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</si>
  <si>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</si>
  <si>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</si>
  <si>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</si>
  <si>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</si>
  <si>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</si>
  <si>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</si>
  <si>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</si>
  <si>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</si>
  <si>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</si>
  <si>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</si>
  <si>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</si>
  <si>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</si>
  <si>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</si>
  <si>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</si>
  <si>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</si>
  <si>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</si>
  <si>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</si>
  <si>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</si>
  <si>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</si>
  <si>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</si>
  <si>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</si>
  <si>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</si>
  <si>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</si>
  <si>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</si>
  <si>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</si>
  <si>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</si>
  <si>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</si>
  <si>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</si>
  <si>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</si>
  <si>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</si>
  <si>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</si>
  <si>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</si>
  <si>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</si>
  <si>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</si>
  <si>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</si>
  <si>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</si>
  <si>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</si>
  <si>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</si>
  <si>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</si>
  <si>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</si>
  <si>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</si>
  <si>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</si>
  <si>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</si>
  <si>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</si>
  <si>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</si>
  <si>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</si>
  <si>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</si>
  <si>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</si>
  <si>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</si>
  <si>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</si>
  <si>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</si>
  <si>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</si>
  <si>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</si>
  <si>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</si>
  <si>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</si>
  <si>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</si>
  <si>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</si>
  <si>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</si>
  <si>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</si>
  <si>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</si>
  <si>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</si>
  <si>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</si>
  <si>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</si>
  <si>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</si>
  <si>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</si>
  <si>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</si>
  <si>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</si>
  <si>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</si>
  <si>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</si>
  <si>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</si>
  <si>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</si>
  <si>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</si>
  <si>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</si>
  <si>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</si>
  <si>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</si>
  <si>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</si>
  <si>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</si>
  <si>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</si>
  <si>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</si>
  <si>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</si>
  <si>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</si>
  <si>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</si>
  <si>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</si>
  <si>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</si>
  <si>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</si>
  <si>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</si>
  <si>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</si>
  <si>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</si>
  <si>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</si>
  <si>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</si>
  <si>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</si>
  <si>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</si>
  <si>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</si>
  <si>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</si>
  <si>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</si>
  <si>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</si>
  <si>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</si>
  <si>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</si>
  <si>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</si>
  <si>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</si>
  <si>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</si>
  <si>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</si>
  <si>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</si>
  <si>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</si>
  <si>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</si>
  <si>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</si>
  <si>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</si>
  <si>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</si>
  <si>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</si>
  <si>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</si>
  <si>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</si>
  <si>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</si>
  <si>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</si>
  <si>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</si>
  <si>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</si>
  <si>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</si>
  <si>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</si>
  <si>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</si>
  <si>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</si>
  <si>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</si>
  <si>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</si>
  <si>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</si>
  <si>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</si>
  <si>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</si>
  <si>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</si>
  <si>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</si>
  <si>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</si>
  <si>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</si>
  <si>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</si>
  <si>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</si>
  <si>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</si>
  <si>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</si>
  <si>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</si>
  <si>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</si>
  <si>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</si>
  <si>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</si>
  <si>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</si>
  <si>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</si>
  <si>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</si>
  <si>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</si>
  <si>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</si>
  <si>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</si>
  <si>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</si>
  <si>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</si>
  <si>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</si>
  <si>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</si>
  <si>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</si>
  <si>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</si>
  <si>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</si>
  <si>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</si>
  <si>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</si>
  <si>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</si>
  <si>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</si>
  <si>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</si>
  <si>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</si>
  <si>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</si>
  <si>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</si>
  <si>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</si>
  <si>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</si>
  <si>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</si>
  <si>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</si>
  <si>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</si>
  <si>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</si>
  <si>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</si>
  <si>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</si>
  <si>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</si>
  <si>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</si>
  <si>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</si>
  <si>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</si>
  <si>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</si>
  <si>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</si>
  <si>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</si>
  <si>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</si>
  <si>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</si>
  <si>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</si>
  <si>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</si>
  <si>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</si>
  <si>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</si>
  <si>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</si>
  <si>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</si>
  <si>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</si>
  <si>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</si>
  <si>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</si>
  <si>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</si>
  <si>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</si>
  <si>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</si>
  <si>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</si>
  <si>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</si>
  <si>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</si>
  <si>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</si>
  <si>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</si>
  <si>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</si>
  <si>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</si>
  <si>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</si>
  <si>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</si>
  <si>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</si>
  <si>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</si>
  <si>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</si>
  <si>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</si>
  <si>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</si>
  <si>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</si>
  <si>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</si>
  <si>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</si>
  <si>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</si>
  <si>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</si>
  <si>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</si>
  <si>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</si>
  <si>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</si>
  <si>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</si>
  <si>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</si>
  <si>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</si>
  <si>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</si>
  <si>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</si>
  <si>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</si>
  <si>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</si>
  <si>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</si>
  <si>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</si>
  <si>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</si>
  <si>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</si>
  <si>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</si>
  <si>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</si>
  <si>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</si>
  <si>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</si>
  <si>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</si>
  <si>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</si>
  <si>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</si>
  <si>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</si>
  <si>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</si>
  <si>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</si>
  <si>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</si>
  <si>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</si>
  <si>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</si>
  <si>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</si>
  <si>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</si>
  <si>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</si>
  <si>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</si>
  <si>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</si>
  <si>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</si>
  <si>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</si>
  <si>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</si>
  <si>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</si>
  <si>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</si>
  <si>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</si>
  <si>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</si>
  <si>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</si>
  <si>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</si>
  <si>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</si>
  <si>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</si>
  <si>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</si>
  <si>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</si>
  <si>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</si>
  <si>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</si>
  <si>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</si>
  <si>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</si>
  <si>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</si>
  <si>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</si>
  <si>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</si>
  <si>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</si>
  <si>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</si>
  <si>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</si>
  <si>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</si>
  <si>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</si>
  <si>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</si>
  <si>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</si>
  <si>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</si>
  <si>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</si>
  <si>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</si>
  <si>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</si>
  <si>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</si>
  <si>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</si>
  <si>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</si>
  <si>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</si>
  <si>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</si>
  <si>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</si>
  <si>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</si>
  <si>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</si>
  <si>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</si>
  <si>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</si>
  <si>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</si>
  <si>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</si>
  <si>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</si>
  <si>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</si>
  <si>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</si>
  <si>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</si>
  <si>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</si>
  <si>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</si>
  <si>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</si>
  <si>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</si>
  <si>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</si>
  <si>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</si>
  <si>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</si>
  <si>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</si>
  <si>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</si>
  <si>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</si>
  <si>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</si>
  <si>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</si>
  <si>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</si>
  <si>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</si>
  <si>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</si>
  <si>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</si>
  <si>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</si>
  <si>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</si>
  <si>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</si>
  <si>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</si>
  <si>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</si>
  <si>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</si>
  <si>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</si>
  <si>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</si>
  <si>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</si>
  <si>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</si>
  <si>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</si>
  <si>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</si>
  <si>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</si>
  <si>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</si>
  <si>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</si>
  <si>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</si>
  <si>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</si>
  <si>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</si>
  <si>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</si>
  <si>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</si>
  <si>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</si>
  <si>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</si>
  <si>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</si>
  <si>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</si>
  <si>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</si>
  <si>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</si>
  <si>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</si>
  <si>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</si>
  <si>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</si>
  <si>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</si>
  <si>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</si>
  <si>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</si>
  <si>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</si>
  <si>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</si>
  <si>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</si>
  <si>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</si>
  <si>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</si>
  <si>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</si>
  <si>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</si>
  <si>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</si>
  <si>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</si>
  <si>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</si>
  <si>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</si>
  <si>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</si>
  <si>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</si>
  <si>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</si>
  <si>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</si>
  <si>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</si>
  <si>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</si>
  <si>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</si>
  <si>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</si>
  <si>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</si>
  <si>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</si>
  <si>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</si>
  <si>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</si>
  <si>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</si>
  <si>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</si>
  <si>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</si>
  <si>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</si>
  <si>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</si>
  <si>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</si>
  <si>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</si>
  <si>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</si>
  <si>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</si>
  <si>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</si>
  <si>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</si>
  <si>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</si>
  <si>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</si>
  <si>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</si>
  <si>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</si>
  <si>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</si>
  <si>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</si>
  <si>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</si>
  <si>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</si>
  <si>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</si>
  <si>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</si>
  <si>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</si>
  <si>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</si>
  <si>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</si>
  <si>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</si>
  <si>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</si>
  <si>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</si>
  <si>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</si>
  <si>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</si>
  <si>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</si>
  <si>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</si>
  <si>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</si>
  <si>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</si>
  <si>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</si>
  <si>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</si>
  <si>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</si>
  <si>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</si>
  <si>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</si>
  <si>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</si>
  <si>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</si>
  <si>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</si>
  <si>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</si>
  <si>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</si>
  <si>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</si>
  <si>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</si>
  <si>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</si>
  <si>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</si>
  <si>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</si>
  <si>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</si>
  <si>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</si>
  <si>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</si>
  <si>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</si>
  <si>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</si>
  <si>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</si>
  <si>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</si>
  <si>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</si>
  <si>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</si>
  <si>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</si>
  <si>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</si>
  <si>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</si>
  <si>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</si>
  <si>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</si>
  <si>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</si>
  <si>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</si>
  <si>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</si>
  <si>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</si>
  <si>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</si>
  <si>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</si>
  <si>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</si>
  <si>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</si>
  <si>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</si>
  <si>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</si>
  <si>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</si>
  <si>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</si>
  <si>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</si>
  <si>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</si>
  <si>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</si>
  <si>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</si>
  <si>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</si>
  <si>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</si>
  <si>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</si>
  <si>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</si>
  <si>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</si>
  <si>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</si>
  <si>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</si>
  <si>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</si>
  <si>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</si>
  <si>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</si>
  <si>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</si>
  <si>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</si>
  <si>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</si>
  <si>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</si>
  <si>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</si>
  <si>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</si>
  <si>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</si>
  <si>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</si>
  <si>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</si>
  <si>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</si>
  <si>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</si>
  <si>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</si>
  <si>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</si>
  <si>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</si>
  <si>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</si>
  <si>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</si>
  <si>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</si>
  <si>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</si>
  <si>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</si>
  <si>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</si>
  <si>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</si>
  <si>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</si>
  <si>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</si>
  <si>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</si>
  <si>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</si>
  <si>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</si>
  <si>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</si>
  <si>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</si>
  <si>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</si>
  <si>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</si>
  <si>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</si>
  <si>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</si>
  <si>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</si>
  <si>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</si>
  <si>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</si>
  <si>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</si>
  <si>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</si>
  <si>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</si>
  <si>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</si>
  <si>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</si>
  <si>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</si>
  <si>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</si>
  <si>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</si>
  <si>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</si>
  <si>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</si>
  <si>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</si>
  <si>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</si>
  <si>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</si>
  <si>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</si>
  <si>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</si>
  <si>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</si>
  <si>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</si>
  <si>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</si>
  <si>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</si>
  <si>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</si>
  <si>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</si>
  <si>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</si>
  <si>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</si>
  <si>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</si>
  <si>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</si>
  <si>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</si>
  <si>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</si>
  <si>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</si>
  <si>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</si>
  <si>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</si>
  <si>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</si>
  <si>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</si>
  <si>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</si>
  <si>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</si>
  <si>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</si>
  <si>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</si>
  <si>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</si>
  <si>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</si>
  <si>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</si>
  <si>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</si>
  <si>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</si>
  <si>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</si>
  <si>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</si>
  <si>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</si>
  <si>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</si>
  <si>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</si>
  <si>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</si>
  <si>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</si>
  <si>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</si>
  <si>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</si>
  <si>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</si>
  <si>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</si>
  <si>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</si>
  <si>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</si>
  <si>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</si>
  <si>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</si>
  <si>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</si>
  <si>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</si>
  <si>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</si>
  <si>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</si>
  <si>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</si>
  <si>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</si>
  <si>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</si>
  <si>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</si>
  <si>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</si>
  <si>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</si>
  <si>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</si>
  <si>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</si>
  <si>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</si>
  <si>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</si>
  <si>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</si>
  <si>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</si>
  <si>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</si>
  <si>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</si>
  <si>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</si>
  <si>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</si>
  <si>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</si>
  <si>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</si>
  <si>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</si>
  <si>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</si>
  <si>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</si>
  <si>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</si>
  <si>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</si>
  <si>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</si>
  <si>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</si>
  <si>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</si>
  <si>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</si>
  <si>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</si>
  <si>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</si>
  <si>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</si>
  <si>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</si>
  <si>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</si>
  <si>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</si>
  <si>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</si>
  <si>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</si>
  <si>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</si>
  <si>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</si>
  <si>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</si>
  <si>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</si>
  <si>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</si>
  <si>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</si>
  <si>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</si>
  <si>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</si>
  <si>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</si>
  <si>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</si>
  <si>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</si>
  <si>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</si>
  <si>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</si>
  <si>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</si>
  <si>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</si>
  <si>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</si>
  <si>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</si>
  <si>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</si>
  <si>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</si>
  <si>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</si>
  <si>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</si>
  <si>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</si>
  <si>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</si>
  <si>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</si>
  <si>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</si>
  <si>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</si>
  <si>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</si>
  <si>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</si>
  <si>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</si>
  <si>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</si>
  <si>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</si>
  <si>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</si>
  <si>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</si>
  <si>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</si>
  <si>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</si>
  <si>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</si>
  <si>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</si>
  <si>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</si>
  <si>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</si>
  <si>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</si>
  <si>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</si>
  <si>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</si>
  <si>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</si>
  <si>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</si>
  <si>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</si>
  <si>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</si>
  <si>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</si>
  <si>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</si>
  <si>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</si>
  <si>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</si>
  <si>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</si>
  <si>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</si>
  <si>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</si>
  <si>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</si>
  <si>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</si>
  <si>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</si>
  <si>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</si>
  <si>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</si>
  <si>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</si>
  <si>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</si>
  <si>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</si>
  <si>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</si>
  <si>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</si>
  <si>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</si>
  <si>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</si>
  <si>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</si>
  <si>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</si>
  <si>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</si>
  <si>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</si>
  <si>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</si>
  <si>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</si>
  <si>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</si>
  <si>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</si>
  <si>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</si>
  <si>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</si>
  <si>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</si>
  <si>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</si>
  <si>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</si>
  <si>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</si>
  <si>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</si>
  <si>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</si>
  <si>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</si>
  <si>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</si>
  <si>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</si>
  <si>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</si>
  <si>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</si>
  <si>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</si>
  <si>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</si>
  <si>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</si>
  <si>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</si>
  <si>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</si>
  <si>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</si>
  <si>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</si>
  <si>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</si>
  <si>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</si>
  <si>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</si>
  <si>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</si>
  <si>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</si>
  <si>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</si>
  <si>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</si>
  <si>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</si>
  <si>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</si>
  <si>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</si>
  <si>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</si>
  <si>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</si>
  <si>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</si>
  <si>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</si>
  <si>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</si>
  <si>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</si>
  <si>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</si>
  <si>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</si>
  <si>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</si>
  <si>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</si>
  <si>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</si>
  <si>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</si>
  <si>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</si>
  <si>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</si>
  <si>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</si>
  <si>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</si>
  <si>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</si>
  <si>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</si>
  <si>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</si>
  <si>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</si>
  <si>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</si>
  <si>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</si>
  <si>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</si>
  <si>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</si>
  <si>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</si>
  <si>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</si>
  <si>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</si>
  <si>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</si>
  <si>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</si>
  <si>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</si>
  <si>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</si>
  <si>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</si>
  <si>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</si>
  <si>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</si>
  <si>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</si>
  <si>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</si>
  <si>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</si>
  <si>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</si>
  <si>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</si>
  <si>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</si>
  <si>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</si>
  <si>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</si>
  <si>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</si>
  <si>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</si>
  <si>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</si>
  <si>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</si>
  <si>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</si>
  <si>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</si>
  <si>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</si>
  <si>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</si>
  <si>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</si>
  <si>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</si>
  <si>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</si>
  <si>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</si>
  <si>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</si>
  <si>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</si>
  <si>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</si>
  <si>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</si>
  <si>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</si>
  <si>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</si>
  <si>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</si>
  <si>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</si>
  <si>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</si>
  <si>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</si>
  <si>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</si>
  <si>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</si>
  <si>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</si>
  <si>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</si>
  <si>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</si>
  <si>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</si>
  <si>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</si>
  <si>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</si>
  <si>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</si>
  <si>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</si>
  <si>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</si>
  <si>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</si>
  <si>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</si>
  <si>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</si>
  <si>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</si>
  <si>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</si>
  <si>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</si>
  <si>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</si>
  <si>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</si>
  <si>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</si>
  <si>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</si>
  <si>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</si>
  <si>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</si>
  <si>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</si>
  <si>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</si>
  <si>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</si>
  <si>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</si>
  <si>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</si>
  <si>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</si>
  <si>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</si>
  <si>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</si>
  <si>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</si>
  <si>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</si>
  <si>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</si>
  <si>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</si>
  <si>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</si>
  <si>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</si>
  <si>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</si>
  <si>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</si>
  <si>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</si>
  <si>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</si>
  <si>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</si>
  <si>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</si>
  <si>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</si>
  <si>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</si>
  <si>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</si>
  <si>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</si>
  <si>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</si>
  <si>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</si>
  <si>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</si>
  <si>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</si>
  <si>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</si>
  <si>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</si>
  <si>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</si>
  <si>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</si>
  <si>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</si>
  <si>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</si>
  <si>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</si>
  <si>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</si>
  <si>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</si>
  <si>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</si>
  <si>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</si>
  <si>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</si>
  <si>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</si>
  <si>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</si>
  <si>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</si>
  <si>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</si>
  <si>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</si>
  <si>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</si>
  <si>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</si>
  <si>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</si>
  <si>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</si>
  <si>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</si>
  <si>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</si>
  <si>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</si>
  <si>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</si>
  <si>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</si>
  <si>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</si>
  <si>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</si>
  <si>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</si>
  <si>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</si>
  <si>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</si>
  <si>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</si>
  <si>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</si>
  <si>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</si>
  <si>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</si>
  <si>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</si>
  <si>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</si>
  <si>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</si>
  <si>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</si>
  <si>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</si>
  <si>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</si>
  <si>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</si>
  <si>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</si>
  <si>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</si>
  <si>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</si>
  <si>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</si>
  <si>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</si>
  <si>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</si>
  <si>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</si>
  <si>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</si>
  <si>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</si>
  <si>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</si>
  <si>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</si>
  <si>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</si>
  <si>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</si>
  <si>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</si>
  <si>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</si>
  <si>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</si>
  <si>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</si>
  <si>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</si>
  <si>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</si>
  <si>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</si>
  <si>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</si>
  <si>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</si>
  <si>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</si>
  <si>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</si>
  <si>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</si>
  <si>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</si>
  <si>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</si>
  <si>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</si>
  <si>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</si>
  <si>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</si>
  <si>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</si>
  <si>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</si>
  <si>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</si>
  <si>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</si>
  <si>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</si>
  <si>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</si>
  <si>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</si>
  <si>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</si>
  <si>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</si>
  <si>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</si>
  <si>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</si>
  <si>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</si>
  <si>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</si>
  <si>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</si>
  <si>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</si>
  <si>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</si>
  <si>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</si>
  <si>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</si>
  <si>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</si>
  <si>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</si>
  <si>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</si>
  <si>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</si>
  <si>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</si>
  <si>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</si>
  <si>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</si>
  <si>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</si>
  <si>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</si>
  <si>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</si>
  <si>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</si>
  <si>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</si>
  <si>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</si>
  <si>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</si>
  <si>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</si>
  <si>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</si>
  <si>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</si>
  <si>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</si>
  <si>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</si>
  <si>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</si>
  <si>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</si>
  <si>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</si>
  <si>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</si>
  <si>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</si>
  <si>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</si>
  <si>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</si>
  <si>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</si>
  <si>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</si>
  <si>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</si>
  <si>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</si>
  <si>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</si>
  <si>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</si>
  <si>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</si>
  <si>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</si>
  <si>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</si>
  <si>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</si>
  <si>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</si>
  <si>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</si>
  <si>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</si>
  <si>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</si>
  <si>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</si>
  <si>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</si>
  <si>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</si>
  <si>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</si>
  <si>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</si>
  <si>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</si>
  <si>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</si>
  <si>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</si>
  <si>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</si>
  <si>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</si>
  <si>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</si>
  <si>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</si>
  <si>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</si>
  <si>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</si>
  <si>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</si>
  <si>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</si>
  <si>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</si>
  <si>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</si>
  <si>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</si>
  <si>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</si>
  <si>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</si>
  <si>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</si>
  <si>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</si>
  <si>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</si>
  <si>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</si>
  <si>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</si>
  <si>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</si>
  <si>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</si>
  <si>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</si>
  <si>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</si>
  <si>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</si>
  <si>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</si>
  <si>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</si>
  <si>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</si>
  <si>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</si>
  <si>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</si>
  <si>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</si>
  <si>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</si>
  <si>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</si>
  <si>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</si>
  <si>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</si>
  <si>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</si>
  <si>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</si>
  <si>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</si>
  <si>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</si>
  <si>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</si>
  <si>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</si>
  <si>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</si>
  <si>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</si>
  <si>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</si>
  <si>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</si>
  <si>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</si>
  <si>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</si>
  <si>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</si>
  <si>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</si>
  <si>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</si>
  <si>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</si>
  <si>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</si>
  <si>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</si>
  <si>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</si>
  <si>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</si>
  <si>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</si>
  <si>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</si>
  <si>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</si>
  <si>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</si>
  <si>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</si>
  <si>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</si>
  <si>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</si>
  <si>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</si>
  <si>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</si>
  <si>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</si>
  <si>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</si>
  <si>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</si>
  <si>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</si>
  <si>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</si>
  <si>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</si>
  <si>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</si>
  <si>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</si>
  <si>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</si>
  <si>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</si>
  <si>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</si>
  <si>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</si>
  <si>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</si>
  <si>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</si>
  <si>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</si>
  <si>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</si>
  <si>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</si>
  <si>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</si>
  <si>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</si>
  <si>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</si>
  <si>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</si>
  <si>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</si>
  <si>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</si>
  <si>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</si>
  <si>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</si>
  <si>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</si>
  <si>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</si>
  <si>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</si>
  <si>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</si>
  <si>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</si>
  <si>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</si>
  <si>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</si>
  <si>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</si>
  <si>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</si>
  <si>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</si>
  <si>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</si>
  <si>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</si>
  <si>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</si>
  <si>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</si>
  <si>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</si>
  <si>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</si>
  <si>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</si>
  <si>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</si>
  <si>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</si>
  <si>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</si>
  <si>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</si>
  <si>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</si>
  <si>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</si>
  <si>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</si>
  <si>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</si>
  <si>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</si>
  <si>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</si>
  <si>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</si>
  <si>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</si>
  <si>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</si>
  <si>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</si>
  <si>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</si>
  <si>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</si>
  <si>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</si>
  <si>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</si>
  <si>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</si>
  <si>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</si>
  <si>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</si>
  <si>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</si>
  <si>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</si>
  <si>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</si>
  <si>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</si>
  <si>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</si>
  <si>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</si>
  <si>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</si>
  <si>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</si>
  <si>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</si>
  <si>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</si>
  <si>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</si>
  <si>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</si>
  <si>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</si>
  <si>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</si>
  <si>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</si>
  <si>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</si>
  <si>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</si>
  <si>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</si>
  <si>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</si>
  <si>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</si>
  <si>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</si>
  <si>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</si>
  <si>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</si>
  <si>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</si>
  <si>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</si>
  <si>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</si>
  <si>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</si>
  <si>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</si>
  <si>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</si>
  <si>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</si>
  <si>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</si>
  <si>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</si>
  <si>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</si>
  <si>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</si>
  <si>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</si>
  <si>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</si>
  <si>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</si>
  <si>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</si>
  <si>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</si>
  <si>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</si>
  <si>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</si>
  <si>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</si>
  <si>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</si>
  <si>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</si>
  <si>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</si>
  <si>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</si>
  <si>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</si>
  <si>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</si>
  <si>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</si>
  <si>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</si>
  <si>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</si>
  <si>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</si>
  <si>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</si>
  <si>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</si>
  <si>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</si>
  <si>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</si>
  <si>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</si>
  <si>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</si>
  <si>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</si>
  <si>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</si>
  <si>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</si>
  <si>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</si>
  <si>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</si>
  <si>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</si>
  <si>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</si>
  <si>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</si>
  <si>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</si>
  <si>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</si>
  <si>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</si>
  <si>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</si>
  <si>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</si>
  <si>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</si>
  <si>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</si>
  <si>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</si>
  <si>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</si>
  <si>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</si>
  <si>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</si>
  <si>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</si>
  <si>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</si>
  <si>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</si>
  <si>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</si>
  <si>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</si>
  <si>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</si>
  <si>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</si>
  <si>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</si>
  <si>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</si>
  <si>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</si>
  <si>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</si>
  <si>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</si>
  <si>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</si>
  <si>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</si>
  <si>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</si>
  <si>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</si>
  <si>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</si>
  <si>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</si>
  <si>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</si>
  <si>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</si>
  <si>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</si>
  <si>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</si>
  <si>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</si>
  <si>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</si>
  <si>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</si>
  <si>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</si>
  <si>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</si>
  <si>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</si>
  <si>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</si>
  <si>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</si>
  <si>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</si>
  <si>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</si>
  <si>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</si>
  <si>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</si>
  <si>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</si>
  <si>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</si>
  <si>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</si>
  <si>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</si>
  <si>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</si>
  <si>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</si>
  <si>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</si>
  <si>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</si>
  <si>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</si>
  <si>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</si>
  <si>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</si>
  <si>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</si>
  <si>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</si>
  <si>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</si>
  <si>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</si>
  <si>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</si>
  <si>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</si>
  <si>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</si>
  <si>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</si>
  <si>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</si>
  <si>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</si>
  <si>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</si>
  <si>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</si>
  <si>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</si>
  <si>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</si>
  <si>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</si>
  <si>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</si>
  <si>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</si>
  <si>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</si>
  <si>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</si>
  <si>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</si>
  <si>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</si>
  <si>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</si>
  <si>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</si>
  <si>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</si>
  <si>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</si>
  <si>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</si>
  <si>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</si>
  <si>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</si>
  <si>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</si>
  <si>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</si>
  <si>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</si>
  <si>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</si>
  <si>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</si>
  <si>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</si>
  <si>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</si>
  <si>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</si>
  <si>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</si>
  <si>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</si>
  <si>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</si>
  <si>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</si>
  <si>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</si>
  <si>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</si>
  <si>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</si>
  <si>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</si>
  <si>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</si>
  <si>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</si>
  <si>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</si>
  <si>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</si>
  <si>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</si>
  <si>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</si>
  <si>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</si>
  <si>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</si>
  <si>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</si>
  <si>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</si>
  <si>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</si>
  <si>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</si>
  <si>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</si>
  <si>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</si>
  <si>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</si>
  <si>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</si>
  <si>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</si>
  <si>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</si>
  <si>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</si>
  <si>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</si>
  <si>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</si>
  <si>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</si>
  <si>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</si>
  <si>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</si>
  <si>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</si>
  <si>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</si>
  <si>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</si>
  <si>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</si>
  <si>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</si>
  <si>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</si>
  <si>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</si>
  <si>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</si>
  <si>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</si>
  <si>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</si>
  <si>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</si>
  <si>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</si>
  <si>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</si>
  <si>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</si>
  <si>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</si>
  <si>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</si>
  <si>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</si>
  <si>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</si>
  <si>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</si>
  <si>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</si>
  <si>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</si>
  <si>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</si>
  <si>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</si>
  <si>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</si>
  <si>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</si>
  <si>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</si>
  <si>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</si>
  <si>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</si>
  <si>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</si>
  <si>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</si>
  <si>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</si>
  <si>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</si>
  <si>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</si>
  <si>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</si>
  <si>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</si>
  <si>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</si>
  <si>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</si>
  <si>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</si>
  <si>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</si>
  <si>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</si>
  <si>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</si>
  <si>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</si>
  <si>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</si>
  <si>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</si>
  <si>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</si>
  <si>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</si>
  <si>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</si>
  <si>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</si>
  <si>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</si>
  <si>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</si>
  <si>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</si>
  <si>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</si>
  <si>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</si>
  <si>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</si>
  <si>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</si>
  <si>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</si>
  <si>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</si>
  <si>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</si>
  <si>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</si>
  <si>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</si>
  <si>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</si>
  <si>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</si>
  <si>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</si>
  <si>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</si>
  <si>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</si>
  <si>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</si>
  <si>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</si>
  <si>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</si>
  <si>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</si>
  <si>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</si>
  <si>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</si>
  <si>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</si>
  <si>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</si>
  <si>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</si>
  <si>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</si>
  <si>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</si>
  <si>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</si>
  <si>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</si>
  <si>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</si>
  <si>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</si>
  <si>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</si>
  <si>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</si>
  <si>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</si>
  <si>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</si>
  <si>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</si>
  <si>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</si>
  <si>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</si>
  <si>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</si>
  <si>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</si>
  <si>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</si>
  <si>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</si>
  <si>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</si>
  <si>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</si>
  <si>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</si>
  <si>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</si>
  <si>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</si>
  <si>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</si>
  <si>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</si>
  <si>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</si>
  <si>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</si>
  <si>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</si>
  <si>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</si>
  <si>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</si>
  <si>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</si>
  <si>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</si>
  <si>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</si>
  <si>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</si>
  <si>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</si>
  <si>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</si>
  <si>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</si>
  <si>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</si>
  <si>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</si>
  <si>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</si>
  <si>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</si>
  <si>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</si>
  <si>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</si>
  <si>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</si>
  <si>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</si>
  <si>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</si>
  <si>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</si>
  <si>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</si>
  <si>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</si>
  <si>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</si>
  <si>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</si>
  <si>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</si>
  <si>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</si>
  <si>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</si>
  <si>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</si>
  <si>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</si>
  <si>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</si>
  <si>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</si>
  <si>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</si>
  <si>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</si>
  <si>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</si>
  <si>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</si>
  <si>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</si>
  <si>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</si>
  <si>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</si>
  <si>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</si>
  <si>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</si>
  <si>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</si>
  <si>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</si>
  <si>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</si>
  <si>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</si>
  <si>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</si>
  <si>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</si>
  <si>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</si>
  <si>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</si>
  <si>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</si>
  <si>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</si>
  <si>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</si>
  <si>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</si>
  <si>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</si>
  <si>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</si>
  <si>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</si>
  <si>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</si>
  <si>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</si>
  <si>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</si>
  <si>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</si>
  <si>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</si>
  <si>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</si>
  <si>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</si>
  <si>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</si>
  <si>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</si>
  <si>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</si>
  <si>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</si>
  <si>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</si>
  <si>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</si>
  <si>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</si>
  <si>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</si>
  <si>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</si>
  <si>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</si>
  <si>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</si>
  <si>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</si>
  <si>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</si>
  <si>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</si>
  <si>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</si>
  <si>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</si>
  <si>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</si>
  <si>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</si>
  <si>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</si>
  <si>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</si>
  <si>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</si>
  <si>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</si>
  <si>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</si>
  <si>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</si>
  <si>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</si>
  <si>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</si>
  <si>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</si>
  <si>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</si>
  <si>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</si>
  <si>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</si>
  <si>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</si>
  <si>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</si>
  <si>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</si>
  <si>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</si>
  <si>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</si>
  <si>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</si>
  <si>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</si>
  <si>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</si>
  <si>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</si>
  <si>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</si>
  <si>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</si>
  <si>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</si>
  <si>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</si>
  <si>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</si>
  <si>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</si>
  <si>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</si>
  <si>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</si>
  <si>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</si>
  <si>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</si>
  <si>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</si>
  <si>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</si>
  <si>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</si>
  <si>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</si>
  <si>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</si>
  <si>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</si>
  <si>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</si>
  <si>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</si>
  <si>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</si>
  <si>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</si>
  <si>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</si>
  <si>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</si>
  <si>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</si>
  <si>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</si>
  <si>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</si>
  <si>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</si>
  <si>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</si>
  <si>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</si>
  <si>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</si>
  <si>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</si>
  <si>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</si>
  <si>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</si>
  <si>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</si>
  <si>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</si>
  <si>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</si>
  <si>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</si>
  <si>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</si>
  <si>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</si>
  <si>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</si>
  <si>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</si>
  <si>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</si>
  <si>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</si>
  <si>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</si>
  <si>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</si>
  <si>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</si>
  <si>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</si>
  <si>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</si>
  <si>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</si>
  <si>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</si>
  <si>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</si>
  <si>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</si>
  <si>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</si>
  <si>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</si>
  <si>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</si>
  <si>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</si>
  <si>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</si>
  <si>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</si>
  <si>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</si>
  <si>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</si>
  <si>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</si>
  <si>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</si>
  <si>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</si>
  <si>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</si>
  <si>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</si>
  <si>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</si>
  <si>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</si>
  <si>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</si>
  <si>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</si>
  <si>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</si>
  <si>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</si>
  <si>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</si>
  <si>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</si>
  <si>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</si>
  <si>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</si>
  <si>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</si>
  <si>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</si>
  <si>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</si>
  <si>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</si>
  <si>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</si>
  <si>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</si>
  <si>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</si>
  <si>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</si>
  <si>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</si>
  <si>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</si>
  <si>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</si>
  <si>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</si>
  <si>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</si>
  <si>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</si>
  <si>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</si>
  <si>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</si>
  <si>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</si>
  <si>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</si>
  <si>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</si>
  <si>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</si>
  <si>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</si>
  <si>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</si>
  <si>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</si>
  <si>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</si>
  <si>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</si>
  <si>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</si>
  <si>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</si>
  <si>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</si>
  <si>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</si>
  <si>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</si>
  <si>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</si>
  <si>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</si>
  <si>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</si>
  <si>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</si>
  <si>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</si>
  <si>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</si>
  <si>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</si>
  <si>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</si>
  <si>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</si>
  <si>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</si>
  <si>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</si>
  <si>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</si>
  <si>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</si>
  <si>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</si>
  <si>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</si>
  <si>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</si>
  <si>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</si>
  <si>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</si>
  <si>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</si>
  <si>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</si>
  <si>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</si>
  <si>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</si>
  <si>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</si>
  <si>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</si>
  <si>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</si>
  <si>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</si>
  <si>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</si>
  <si>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</si>
  <si>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</si>
  <si>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</si>
  <si>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</si>
  <si>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</si>
  <si>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</si>
  <si>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</si>
  <si>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</si>
  <si>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</si>
  <si>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</si>
  <si>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</si>
  <si>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</si>
  <si>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</si>
  <si>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</si>
  <si>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</si>
  <si>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</si>
  <si>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</si>
  <si>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</si>
  <si>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</si>
  <si>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</si>
  <si>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</si>
  <si>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</si>
  <si>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</si>
  <si>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</si>
  <si>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</si>
  <si>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</si>
  <si>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</si>
  <si>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</si>
  <si>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</si>
  <si>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</si>
  <si>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</si>
  <si>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</si>
  <si>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</si>
  <si>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</si>
  <si>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</si>
  <si>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</si>
  <si>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</si>
  <si>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</si>
  <si>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</si>
  <si>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</si>
  <si>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</si>
  <si>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</si>
  <si>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</si>
  <si>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</si>
  <si>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</si>
  <si>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</si>
  <si>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</si>
  <si>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</si>
  <si>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</si>
  <si>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</si>
  <si>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</si>
  <si>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</si>
  <si>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</si>
  <si>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</si>
  <si>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</si>
  <si>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</si>
  <si>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</si>
  <si>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</si>
  <si>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</si>
  <si>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</si>
  <si>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</si>
  <si>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</si>
  <si>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</si>
  <si>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</si>
  <si>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</si>
  <si>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</si>
  <si>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</si>
  <si>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</si>
  <si>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</si>
  <si>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</si>
  <si>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</si>
  <si>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</si>
  <si>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</si>
  <si>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</si>
  <si>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</si>
  <si>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</si>
  <si>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</si>
  <si>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</si>
  <si>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</si>
  <si>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</si>
  <si>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</si>
  <si>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</si>
  <si>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</si>
  <si>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</si>
  <si>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</si>
  <si>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</si>
  <si>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</si>
  <si>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</si>
  <si>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</si>
  <si>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</si>
  <si>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</si>
  <si>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</si>
  <si>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</si>
  <si>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</si>
  <si>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</si>
  <si>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</si>
  <si>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</si>
  <si>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</si>
  <si>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</si>
  <si>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</si>
  <si>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</si>
  <si>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</si>
  <si>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</si>
  <si>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</si>
  <si>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</si>
  <si>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</si>
  <si>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</si>
  <si>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</si>
  <si>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</si>
  <si>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</si>
  <si>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</si>
  <si>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</si>
  <si>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</si>
  <si>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</si>
  <si>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</si>
  <si>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</si>
  <si>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</si>
  <si>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</si>
  <si>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</si>
  <si>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</si>
  <si>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</si>
  <si>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</si>
  <si>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</si>
  <si>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</si>
  <si>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</si>
  <si>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</si>
  <si>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</si>
  <si>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</si>
  <si>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</si>
  <si>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</si>
  <si>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</si>
  <si>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</si>
  <si>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</si>
  <si>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</si>
  <si>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</si>
  <si>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</si>
  <si>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</si>
  <si>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</si>
  <si>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</si>
  <si>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</si>
  <si>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</si>
  <si>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</si>
  <si>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</si>
  <si>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</si>
  <si>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</si>
  <si>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</si>
  <si>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</si>
  <si>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</si>
  <si>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</si>
  <si>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</si>
  <si>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</si>
  <si>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</si>
  <si>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</si>
  <si>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</si>
  <si>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</si>
  <si>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</si>
  <si>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</si>
  <si>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</si>
  <si>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</si>
  <si>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</si>
  <si>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</si>
  <si>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</si>
  <si>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</si>
  <si>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</si>
  <si>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</si>
  <si>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</si>
  <si>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</si>
  <si>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</si>
  <si>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</si>
  <si>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</si>
  <si>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</si>
  <si>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</si>
  <si>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</si>
  <si>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</si>
  <si>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</si>
  <si>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</si>
  <si>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</si>
  <si>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</si>
  <si>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</si>
  <si>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</si>
  <si>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</si>
  <si>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</si>
  <si>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</si>
  <si>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</si>
  <si>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</si>
  <si>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</si>
  <si>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</si>
  <si>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</si>
  <si>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</si>
  <si>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</si>
  <si>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</si>
  <si>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</si>
  <si>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</si>
  <si>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</si>
  <si>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</si>
  <si>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</si>
  <si>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</si>
  <si>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</si>
  <si>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</si>
  <si>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</si>
  <si>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</si>
  <si>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</si>
  <si>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</si>
  <si>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</si>
  <si>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</si>
  <si>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</si>
  <si>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</si>
  <si>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</si>
  <si>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</si>
  <si>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</si>
  <si>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</si>
  <si>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</si>
  <si>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</si>
  <si>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</si>
  <si>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</si>
  <si>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</si>
  <si>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</si>
  <si>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</si>
  <si>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</si>
  <si>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</si>
  <si>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</si>
  <si>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</si>
  <si>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</si>
  <si>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</si>
  <si>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</si>
  <si>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</si>
  <si>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</si>
  <si>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</si>
  <si>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</si>
  <si>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</si>
  <si>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</si>
  <si>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</si>
  <si>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</si>
  <si>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</si>
  <si>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</si>
  <si>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</si>
  <si>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</si>
  <si>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</si>
  <si>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</si>
  <si>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</si>
  <si>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</si>
  <si>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</si>
  <si>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</si>
  <si>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</si>
  <si>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</si>
  <si>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</si>
  <si>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</si>
  <si>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</si>
  <si>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</si>
  <si>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</si>
  <si>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</si>
  <si>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</si>
  <si>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</si>
  <si>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</si>
  <si>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</si>
  <si>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</si>
  <si>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</si>
  <si>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</si>
  <si>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</si>
  <si>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</si>
  <si>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</si>
  <si>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</si>
  <si>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</si>
  <si>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</si>
  <si>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</si>
  <si>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</si>
  <si>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</si>
  <si>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</si>
  <si>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</si>
  <si>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</si>
  <si>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</si>
  <si>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</si>
  <si>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</si>
  <si>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</si>
  <si>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</si>
  <si>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</si>
  <si>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</si>
  <si>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</si>
  <si>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</si>
  <si>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</si>
  <si>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</si>
  <si>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</si>
  <si>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</si>
  <si>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</si>
  <si>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</si>
  <si>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</si>
  <si>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</si>
  <si>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</si>
  <si>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</si>
  <si>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</si>
  <si>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</si>
  <si>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</si>
  <si>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</si>
  <si>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</si>
  <si>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</si>
  <si>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</si>
  <si>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</si>
  <si>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</si>
  <si>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</si>
  <si>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</si>
  <si>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</si>
  <si>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</si>
  <si>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</si>
  <si>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</si>
  <si>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</si>
  <si>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</si>
  <si>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</si>
  <si>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</si>
  <si>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</si>
  <si>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</si>
  <si>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</si>
  <si>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</si>
  <si>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</si>
  <si>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</si>
  <si>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</si>
  <si>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</si>
  <si>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</si>
  <si>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</si>
  <si>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</si>
  <si>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</si>
  <si>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</si>
  <si>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</si>
  <si>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</si>
  <si>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</si>
  <si>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</si>
  <si>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</si>
  <si>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</si>
  <si>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</si>
  <si>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</si>
  <si>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</si>
  <si>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</si>
  <si>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</si>
  <si>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</si>
  <si>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</si>
  <si>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</si>
  <si>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</si>
  <si>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</si>
  <si>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</si>
  <si>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</si>
  <si>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</si>
  <si>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</si>
  <si>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</si>
  <si>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</si>
  <si>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</si>
  <si>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</si>
  <si>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</si>
  <si>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</si>
  <si>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</si>
  <si>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</si>
  <si>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</si>
  <si>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</si>
  <si>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</si>
  <si>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</si>
  <si>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</si>
  <si>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</si>
  <si>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</si>
  <si>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</si>
  <si>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</si>
  <si>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</si>
  <si>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</si>
  <si>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</si>
  <si>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</si>
  <si>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</si>
  <si>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</si>
  <si>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</si>
  <si>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</si>
  <si>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</si>
  <si>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</si>
  <si>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</si>
  <si>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</si>
  <si>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</si>
  <si>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</si>
  <si>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</si>
  <si>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</si>
  <si>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</si>
  <si>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</si>
  <si>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</si>
  <si>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</si>
  <si>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</si>
  <si>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</si>
  <si>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</si>
  <si>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</si>
  <si>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</si>
  <si>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</si>
  <si>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</si>
  <si>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</si>
  <si>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</si>
  <si>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</si>
  <si>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</si>
  <si>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</si>
  <si>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</si>
  <si>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</si>
  <si>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</si>
  <si>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</si>
  <si>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</si>
  <si>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</si>
  <si>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</si>
  <si>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</si>
  <si>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</si>
  <si>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</si>
  <si>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</si>
  <si>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</si>
  <si>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</si>
  <si>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</si>
  <si>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</si>
  <si>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</si>
  <si>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</si>
  <si>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</si>
  <si>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</si>
  <si>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</si>
  <si>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</si>
  <si>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</si>
  <si>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</si>
  <si>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</si>
  <si>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</si>
  <si>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</si>
  <si>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</si>
  <si>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</si>
  <si>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</si>
  <si>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</si>
  <si>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</si>
  <si>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</si>
  <si>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</si>
  <si>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</si>
  <si>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</si>
  <si>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</si>
  <si>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</si>
  <si>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</si>
  <si>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</si>
  <si>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</si>
  <si>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</si>
  <si>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</si>
  <si>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</si>
  <si>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</si>
  <si>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</si>
  <si>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</si>
  <si>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</si>
  <si>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</si>
  <si>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</si>
  <si>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</si>
  <si>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</si>
  <si>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</si>
  <si>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</si>
  <si>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</si>
  <si>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</si>
  <si>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</si>
  <si>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</si>
  <si>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</si>
  <si>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</si>
  <si>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</si>
  <si>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</si>
  <si>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</si>
  <si>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</si>
  <si>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</si>
  <si>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</si>
  <si>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</si>
  <si>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</si>
  <si>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</si>
  <si>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</si>
  <si>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</si>
  <si>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</si>
  <si>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</si>
  <si>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</si>
  <si>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</si>
  <si>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</si>
  <si>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</si>
  <si>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</si>
  <si>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</si>
  <si>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</si>
  <si>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</si>
  <si>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</si>
  <si>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</si>
  <si>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</si>
  <si>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</si>
  <si>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</si>
  <si>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</si>
  <si>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</si>
  <si>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</si>
  <si>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</si>
  <si>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</si>
  <si>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</si>
  <si>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</si>
  <si>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</si>
  <si>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</si>
  <si>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</si>
  <si>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</si>
  <si>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</si>
  <si>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</si>
  <si>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</si>
  <si>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</si>
  <si>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</si>
  <si>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</si>
  <si>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</si>
  <si>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</si>
  <si>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</si>
  <si>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</si>
  <si>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</si>
  <si>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</si>
  <si>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</si>
  <si>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</si>
  <si>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</si>
  <si>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</si>
  <si>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</si>
  <si>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</si>
  <si>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</si>
  <si>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</si>
  <si>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</si>
  <si>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</si>
  <si>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</si>
  <si>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</si>
  <si>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</si>
  <si>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</si>
  <si>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</si>
  <si>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</si>
  <si>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</si>
  <si>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</si>
  <si>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</si>
  <si>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</si>
  <si>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</si>
  <si>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</si>
  <si>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</si>
  <si>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</si>
  <si>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</si>
  <si>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</si>
  <si>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</si>
  <si>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</si>
  <si>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</si>
  <si>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</si>
  <si>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</si>
  <si>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</si>
  <si>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</si>
  <si>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</si>
  <si>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</si>
  <si>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</si>
  <si>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</si>
  <si>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</si>
  <si>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</si>
  <si>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</si>
  <si>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</si>
  <si>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</si>
  <si>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</si>
  <si>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</si>
  <si>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</si>
  <si>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</si>
  <si>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</si>
  <si>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</si>
  <si>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</si>
  <si>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</si>
  <si>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</si>
  <si>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</si>
  <si>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</si>
  <si>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</si>
  <si>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</si>
  <si>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</si>
  <si>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</si>
  <si>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</si>
  <si>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</si>
  <si>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</si>
  <si>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</si>
  <si>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</si>
  <si>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</si>
  <si>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</si>
  <si>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</si>
  <si>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</si>
  <si>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</si>
  <si>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</si>
  <si>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</si>
  <si>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</si>
  <si>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</si>
  <si>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</si>
  <si>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</si>
  <si>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</si>
  <si>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</si>
  <si>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</si>
  <si>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</si>
  <si>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</si>
  <si>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</si>
  <si>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</si>
  <si>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</si>
  <si>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</si>
  <si>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</si>
  <si>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</si>
  <si>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</si>
  <si>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</si>
  <si>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</si>
  <si>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</si>
  <si>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</si>
  <si>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</si>
  <si>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</si>
  <si>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</si>
  <si>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</si>
  <si>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</si>
  <si>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</si>
  <si>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</si>
  <si>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</si>
  <si>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</si>
  <si>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</si>
  <si>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</si>
  <si>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</si>
  <si>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</si>
  <si>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</si>
  <si>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</si>
  <si>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</si>
  <si>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</si>
  <si>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</si>
  <si>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</si>
  <si>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</si>
  <si>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</si>
  <si>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</si>
  <si>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</si>
  <si>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</si>
  <si>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</si>
  <si>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</si>
  <si>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</si>
  <si>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</si>
  <si>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</si>
  <si>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</si>
  <si>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</si>
  <si>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</si>
  <si>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</si>
  <si>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</si>
  <si>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</si>
  <si>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</si>
  <si>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</si>
  <si>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</si>
  <si>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</si>
  <si>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</si>
  <si>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</si>
  <si>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</si>
  <si>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</si>
  <si>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</si>
  <si>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</si>
  <si>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</si>
  <si>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</si>
  <si>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</si>
  <si>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</si>
  <si>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</si>
  <si>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</si>
  <si>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</si>
  <si>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</si>
  <si>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</si>
  <si>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</si>
  <si>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</si>
  <si>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</si>
  <si>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</si>
  <si>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</si>
  <si>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</si>
  <si>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</si>
  <si>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</si>
  <si>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</si>
  <si>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</si>
  <si>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</si>
  <si>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</si>
  <si>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</si>
  <si>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</si>
  <si>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</si>
  <si>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</si>
  <si>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</si>
  <si>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</si>
  <si>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</si>
  <si>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</si>
  <si>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</si>
  <si>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</si>
  <si>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</si>
  <si>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</si>
  <si>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</si>
  <si>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</si>
  <si>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</si>
  <si>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</si>
  <si>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</si>
  <si>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</si>
  <si>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</si>
  <si>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</si>
  <si>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</si>
  <si>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</si>
  <si>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</si>
  <si>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</si>
  <si>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</si>
  <si>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</si>
  <si>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</si>
  <si>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</si>
  <si>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</si>
  <si>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</si>
  <si>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</si>
  <si>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</si>
  <si>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</si>
  <si>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</si>
  <si>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</si>
  <si>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</si>
  <si>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</si>
  <si>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</si>
  <si>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</si>
  <si>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</si>
  <si>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</si>
  <si>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</si>
  <si>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</si>
  <si>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</si>
  <si>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</si>
  <si>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</si>
  <si>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</si>
  <si>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</si>
  <si>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</si>
  <si>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</si>
  <si>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</si>
  <si>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</si>
  <si>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</si>
  <si>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</si>
  <si>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</si>
  <si>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</si>
  <si>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</si>
  <si>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</si>
  <si>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</si>
  <si>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</si>
  <si>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</si>
  <si>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</si>
  <si>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</si>
  <si>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</si>
  <si>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</si>
  <si>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</si>
  <si>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</si>
  <si>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</si>
  <si>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</si>
  <si>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</si>
  <si>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</si>
  <si>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</si>
  <si>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</si>
  <si>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</si>
  <si>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</si>
  <si>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</si>
  <si>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</si>
  <si>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</si>
  <si>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</si>
  <si>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</si>
  <si>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</si>
  <si>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</si>
  <si>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</si>
  <si>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</si>
  <si>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</si>
  <si>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</si>
  <si>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</si>
  <si>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</si>
  <si>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</si>
  <si>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</si>
  <si>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</si>
  <si>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</si>
  <si>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</si>
  <si>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</si>
  <si>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</si>
  <si>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</si>
  <si>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</si>
  <si>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</si>
  <si>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</si>
  <si>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</si>
  <si>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</si>
  <si>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</si>
  <si>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</si>
  <si>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</si>
  <si>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</si>
  <si>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</si>
  <si>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</si>
  <si>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</si>
  <si>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</si>
  <si>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</si>
  <si>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</si>
  <si>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</si>
  <si>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</si>
  <si>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</si>
  <si>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</si>
  <si>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</si>
  <si>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</si>
  <si>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</si>
  <si>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</si>
  <si>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</si>
  <si>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</si>
  <si>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</si>
  <si>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</si>
  <si>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</si>
  <si>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</si>
  <si>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</si>
  <si>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</si>
  <si>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</si>
  <si>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</si>
  <si>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</si>
  <si>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</si>
  <si>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</si>
  <si>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</si>
  <si>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</si>
  <si>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</si>
  <si>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</si>
  <si>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</si>
  <si>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</si>
  <si>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</si>
  <si>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</si>
  <si>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</si>
  <si>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</si>
  <si>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</si>
  <si>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</si>
  <si>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</si>
  <si>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</si>
  <si>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</si>
  <si>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</si>
  <si>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</si>
  <si>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</si>
  <si>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</si>
  <si>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</si>
  <si>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</si>
  <si>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</si>
  <si>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</si>
  <si>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</si>
  <si>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</si>
  <si>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</si>
  <si>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</si>
  <si>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</si>
  <si>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</si>
  <si>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</si>
  <si>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</si>
  <si>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</si>
  <si>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</si>
  <si>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</si>
  <si>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</si>
  <si>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</si>
  <si>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</si>
  <si>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</si>
  <si>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</si>
  <si>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</si>
  <si>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</si>
  <si>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</si>
  <si>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</si>
  <si>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</si>
  <si>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</si>
  <si>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</si>
  <si>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</si>
  <si>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</si>
  <si>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</si>
  <si>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</si>
  <si>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</si>
  <si>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</si>
  <si>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</si>
  <si>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</si>
  <si>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</si>
  <si>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</si>
  <si>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</si>
  <si>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</si>
  <si>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</si>
  <si>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</si>
  <si>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</si>
  <si>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</si>
  <si>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</si>
  <si>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</si>
  <si>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</si>
  <si>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</si>
  <si>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</si>
  <si>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</si>
  <si>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</si>
  <si>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</si>
  <si>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</si>
  <si>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</si>
  <si>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</si>
  <si>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</si>
  <si>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</si>
  <si>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</si>
  <si>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</si>
  <si>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</si>
  <si>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</si>
  <si>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</si>
  <si>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</si>
  <si>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</si>
  <si>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</si>
  <si>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</si>
  <si>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</si>
  <si>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</si>
  <si>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</si>
  <si>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</si>
  <si>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</si>
  <si>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</si>
  <si>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</si>
  <si>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</si>
  <si>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</si>
  <si>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</si>
  <si>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</si>
  <si>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</si>
  <si>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</si>
  <si>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</si>
  <si>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</si>
  <si>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</si>
  <si>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</si>
  <si>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</si>
  <si>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</si>
  <si>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</si>
  <si>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</si>
  <si>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</si>
  <si>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</si>
  <si>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</si>
  <si>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</si>
  <si>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</si>
  <si>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</si>
  <si>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</si>
  <si>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</si>
  <si>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</si>
  <si>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</si>
  <si>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</si>
  <si>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</si>
  <si>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</si>
  <si>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</si>
  <si>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</si>
  <si>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</si>
  <si>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</si>
  <si>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</si>
  <si>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</si>
  <si>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</si>
  <si>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</si>
  <si>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</si>
  <si>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</si>
  <si>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</si>
  <si>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</si>
  <si>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</si>
  <si>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</si>
  <si>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</si>
  <si>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</si>
  <si>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</si>
  <si>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</si>
  <si>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</si>
  <si>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</si>
  <si>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</si>
  <si>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</si>
  <si>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</si>
  <si>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</si>
  <si>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</si>
  <si>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</si>
  <si>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</si>
  <si>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</si>
  <si>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</si>
  <si>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</si>
  <si>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</si>
  <si>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</si>
  <si>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</si>
  <si>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</si>
  <si>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</si>
  <si>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</si>
  <si>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</si>
  <si>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</si>
  <si>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</si>
  <si>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</si>
  <si>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</si>
  <si>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</si>
  <si>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</si>
  <si>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</si>
  <si>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</si>
  <si>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</si>
  <si>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</si>
  <si>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</si>
  <si>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</si>
  <si>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</si>
  <si>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</si>
  <si>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</si>
  <si>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</si>
  <si>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</si>
  <si>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</si>
  <si>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</si>
  <si>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</si>
  <si>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</si>
  <si>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</si>
  <si>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</si>
  <si>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</si>
  <si>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</si>
  <si>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</si>
  <si>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</si>
  <si>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</si>
  <si>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</si>
  <si>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</si>
  <si>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</si>
  <si>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</si>
  <si>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</si>
  <si>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</si>
  <si>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</si>
  <si>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</si>
  <si>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</si>
  <si>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</si>
  <si>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</si>
  <si>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</si>
  <si>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</si>
  <si>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</si>
  <si>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</si>
  <si>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</si>
  <si>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</si>
  <si>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</si>
  <si>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</si>
  <si>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</si>
  <si>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</si>
  <si>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</si>
  <si>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</si>
  <si>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</si>
  <si>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</si>
  <si>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</si>
  <si>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</si>
  <si>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</si>
  <si>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</si>
  <si>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</si>
  <si>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</si>
  <si>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</si>
  <si>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</si>
  <si>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</si>
  <si>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</si>
  <si>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</si>
  <si>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</si>
  <si>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</si>
  <si>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</si>
  <si>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</si>
  <si>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</si>
  <si>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</si>
  <si>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</si>
  <si>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</si>
  <si>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</si>
  <si>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</si>
  <si>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</si>
  <si>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</si>
  <si>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</si>
  <si>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</si>
  <si>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</si>
  <si>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</si>
  <si>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</si>
  <si>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</si>
  <si>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</si>
  <si>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</si>
  <si>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</si>
  <si>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</si>
  <si>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</si>
  <si>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</si>
  <si>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</si>
  <si>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</si>
  <si>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</si>
  <si>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</si>
  <si>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</si>
  <si>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</si>
  <si>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</si>
  <si>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</si>
  <si>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</si>
  <si>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</si>
  <si>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</si>
  <si>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</si>
  <si>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</si>
  <si>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</si>
  <si>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</si>
  <si>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</si>
  <si>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</si>
  <si>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</si>
  <si>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</si>
  <si>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</si>
  <si>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</si>
  <si>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</si>
  <si>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</si>
  <si>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</si>
  <si>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</si>
  <si>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</si>
  <si>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</si>
  <si>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</si>
  <si>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</si>
  <si>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</si>
  <si>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</si>
  <si>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</si>
  <si>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</si>
  <si>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</si>
  <si>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</si>
  <si>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</si>
  <si>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</si>
  <si>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</si>
  <si>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</si>
  <si>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</si>
  <si>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</si>
  <si>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</si>
  <si>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</si>
  <si>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</si>
  <si>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</si>
  <si>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</si>
  <si>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</si>
  <si>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</si>
  <si>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</si>
  <si>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</si>
  <si>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</si>
  <si>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</si>
  <si>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</si>
  <si>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</si>
  <si>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</si>
  <si>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</si>
  <si>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</si>
  <si>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</si>
  <si>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</si>
  <si>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</si>
  <si>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</si>
  <si>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</si>
  <si>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</si>
  <si>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</si>
  <si>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</si>
  <si>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</si>
  <si>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</si>
  <si>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</si>
  <si>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</si>
  <si>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</si>
  <si>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</si>
  <si>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</si>
  <si>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</si>
  <si>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</si>
  <si>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</si>
  <si>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</si>
  <si>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</si>
  <si>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</si>
  <si>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</si>
  <si>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</si>
  <si>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</si>
  <si>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</si>
  <si>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</si>
  <si>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</si>
  <si>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</si>
  <si>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</si>
  <si>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</si>
  <si>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</si>
  <si>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</si>
  <si>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</si>
  <si>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</si>
  <si>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</si>
  <si>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</si>
  <si>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</si>
  <si>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</si>
  <si>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</si>
  <si>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</si>
  <si>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</si>
  <si>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</si>
  <si>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</si>
  <si>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</si>
  <si>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</si>
  <si>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</si>
  <si>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</si>
  <si>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</si>
  <si>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</si>
  <si>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</si>
  <si>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</si>
  <si>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</si>
  <si>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</si>
  <si>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</si>
  <si>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</si>
  <si>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</si>
  <si>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</si>
  <si>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</si>
  <si>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</si>
  <si>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</si>
  <si>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</si>
  <si>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</si>
  <si>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</si>
  <si>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</si>
  <si>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</si>
  <si>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</si>
  <si>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</si>
  <si>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</si>
  <si>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</si>
  <si>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</si>
  <si>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</si>
  <si>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</si>
  <si>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</si>
  <si>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</si>
  <si>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</si>
  <si>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</si>
  <si>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</si>
  <si>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</si>
  <si>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</si>
  <si>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</si>
  <si>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</si>
  <si>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</si>
  <si>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</si>
  <si>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</si>
  <si>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</si>
  <si>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</si>
  <si>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</si>
  <si>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</si>
  <si>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</si>
  <si>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</si>
  <si>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</si>
  <si>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</si>
  <si>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</si>
  <si>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</si>
  <si>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</si>
  <si>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</si>
  <si>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</si>
  <si>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</si>
  <si>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</si>
  <si>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</si>
  <si>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</si>
  <si>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</si>
  <si>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</si>
  <si>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</si>
  <si>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</si>
  <si>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</si>
  <si>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</si>
  <si>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</si>
  <si>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</si>
  <si>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</si>
  <si>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</si>
  <si>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</si>
  <si>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</si>
  <si>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</si>
  <si>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</si>
  <si>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</si>
  <si>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</si>
  <si>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</si>
  <si>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</si>
  <si>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</si>
  <si>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</si>
  <si>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</si>
  <si>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</si>
  <si>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</si>
  <si>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</si>
  <si>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</si>
  <si>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</si>
  <si>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</si>
  <si>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</si>
  <si>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</si>
  <si>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</si>
  <si>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</si>
  <si>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</si>
  <si>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</si>
  <si>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</si>
  <si>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</si>
  <si>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</si>
  <si>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</si>
  <si>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</si>
  <si>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</si>
  <si>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</si>
  <si>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</si>
  <si>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</si>
  <si>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</si>
  <si>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</si>
  <si>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</si>
  <si>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</si>
  <si>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</si>
  <si>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</si>
  <si>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</si>
  <si>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</si>
  <si>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</si>
  <si>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</si>
  <si>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</si>
  <si>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</si>
  <si>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</si>
  <si>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</si>
  <si>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</si>
  <si>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</si>
  <si>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</si>
  <si>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</si>
  <si>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</si>
  <si>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</si>
  <si>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</si>
  <si>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</si>
  <si>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</si>
  <si>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</si>
  <si>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</si>
  <si>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</si>
  <si>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</si>
  <si>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</si>
  <si>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</si>
  <si>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</si>
  <si>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</si>
  <si>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</si>
  <si>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</si>
  <si>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</si>
  <si>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</si>
  <si>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</si>
  <si>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</si>
  <si>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</si>
  <si>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</si>
  <si>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</si>
  <si>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</si>
  <si>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</si>
  <si>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</si>
  <si>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</si>
  <si>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</si>
  <si>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</si>
  <si>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</si>
  <si>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</si>
  <si>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</si>
  <si>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</si>
  <si>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</si>
  <si>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</si>
  <si>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</si>
  <si>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</si>
  <si>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</si>
  <si>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</si>
  <si>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</si>
  <si>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</si>
  <si>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</si>
  <si>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</si>
  <si>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</si>
  <si>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</si>
  <si>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</si>
  <si>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</si>
  <si>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</si>
  <si>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</si>
  <si>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</si>
  <si>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</si>
  <si>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</si>
  <si>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</si>
  <si>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</si>
  <si>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</si>
  <si>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</si>
  <si>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</si>
  <si>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</si>
  <si>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</si>
  <si>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</si>
  <si>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</si>
  <si>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</si>
  <si>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</si>
  <si>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</si>
  <si>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</si>
  <si>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</si>
  <si>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</si>
  <si>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</si>
  <si>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</si>
  <si>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</si>
  <si>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</si>
  <si>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</si>
  <si>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</si>
  <si>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</si>
  <si>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</si>
  <si>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</si>
  <si>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</si>
  <si>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</si>
  <si>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</si>
  <si>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</si>
  <si>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</si>
  <si>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</si>
  <si>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</si>
  <si>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</si>
  <si>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</si>
  <si>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</si>
  <si>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</si>
  <si>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</si>
  <si>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</si>
  <si>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</si>
  <si>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</si>
  <si>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</si>
  <si>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</si>
  <si>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</si>
  <si>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</si>
  <si>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</si>
  <si>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</si>
  <si>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</si>
  <si>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</si>
  <si>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</si>
  <si>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</si>
  <si>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</si>
  <si>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</si>
  <si>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</si>
  <si>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</si>
  <si>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</si>
  <si>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</si>
  <si>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</si>
  <si>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</si>
  <si>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</si>
  <si>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</si>
  <si>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</si>
  <si>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</si>
  <si>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</si>
  <si>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</si>
  <si>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</si>
  <si>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</si>
  <si>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</si>
  <si>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</si>
  <si>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</si>
  <si>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</si>
  <si>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</si>
  <si>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</si>
  <si>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</si>
  <si>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</si>
  <si>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</si>
  <si>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</si>
  <si>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</si>
  <si>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</si>
  <si>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</si>
  <si>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</si>
  <si>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</si>
  <si>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</si>
  <si>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</si>
  <si>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</si>
  <si>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</si>
  <si>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</si>
  <si>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</si>
  <si>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</si>
  <si>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</si>
  <si>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</si>
  <si>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</si>
  <si>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</si>
  <si>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</si>
  <si>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</si>
  <si>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</si>
  <si>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</si>
  <si>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</si>
  <si>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</si>
  <si>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</si>
  <si>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</si>
  <si>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</si>
  <si>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</si>
  <si>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</si>
  <si>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</si>
  <si>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</si>
  <si>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</si>
  <si>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</si>
  <si>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</si>
  <si>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</si>
  <si>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</si>
  <si>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</si>
  <si>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</si>
  <si>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</si>
  <si>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</si>
  <si>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</si>
  <si>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</si>
  <si>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</si>
  <si>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</si>
  <si>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</si>
  <si>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</si>
  <si>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</si>
  <si>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</si>
  <si>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</si>
  <si>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</si>
  <si>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</si>
  <si>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</si>
  <si>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</si>
  <si>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</si>
  <si>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</si>
  <si>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</si>
  <si>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</si>
  <si>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</si>
  <si>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</si>
  <si>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</si>
  <si>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</si>
  <si>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</si>
  <si>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</si>
  <si>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</si>
  <si>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</si>
  <si>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</si>
  <si>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</si>
  <si>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</si>
  <si>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</si>
  <si>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</si>
  <si>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</si>
  <si>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</si>
  <si>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</si>
  <si>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</si>
  <si>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</si>
  <si>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</si>
  <si>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</si>
  <si>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</si>
  <si>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</si>
  <si>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</si>
  <si>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</si>
  <si>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</si>
  <si>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</si>
  <si>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</si>
  <si>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</si>
  <si>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</si>
  <si>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</si>
  <si>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</si>
  <si>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</si>
  <si>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</si>
  <si>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</si>
  <si>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</si>
  <si>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</si>
  <si>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</si>
  <si>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</si>
  <si>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</si>
  <si>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</si>
  <si>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</si>
  <si>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</si>
  <si>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</si>
  <si>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</si>
  <si>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</si>
  <si>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</si>
  <si>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</si>
  <si>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</si>
  <si>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</si>
  <si>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</si>
  <si>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</si>
  <si>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</si>
  <si>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</si>
  <si>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</si>
  <si>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</si>
  <si>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</si>
  <si>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</si>
  <si>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</si>
  <si>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</si>
  <si>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</si>
  <si>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</si>
  <si>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</si>
  <si>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</si>
  <si>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</si>
  <si>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</si>
  <si>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</si>
  <si>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</si>
  <si>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</si>
  <si>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</si>
  <si>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</si>
  <si>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</si>
  <si>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</si>
  <si>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</si>
  <si>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</si>
  <si>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</si>
  <si>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</si>
  <si>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</si>
  <si>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</si>
  <si>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</si>
  <si>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</si>
  <si>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</si>
  <si>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</si>
  <si>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</si>
  <si>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</si>
  <si>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</si>
  <si>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</si>
  <si>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</si>
  <si>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</si>
  <si>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</si>
  <si>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</si>
  <si>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</si>
  <si>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</si>
  <si>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</si>
  <si>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</si>
  <si>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</si>
  <si>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</si>
  <si>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</si>
  <si>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</si>
  <si>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</si>
  <si>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</si>
  <si>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</si>
  <si>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</si>
  <si>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</si>
  <si>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</si>
  <si>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</si>
  <si>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</si>
  <si>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</si>
  <si>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</si>
  <si>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</si>
  <si>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</si>
  <si>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</si>
  <si>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</si>
  <si>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</si>
  <si>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</si>
  <si>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</si>
  <si>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</si>
  <si>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</si>
  <si>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</si>
  <si>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</si>
  <si>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</si>
  <si>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</si>
  <si>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</si>
  <si>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</si>
  <si>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</si>
  <si>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</si>
  <si>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</si>
  <si>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</si>
  <si>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</si>
  <si>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</si>
  <si>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</si>
  <si>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</si>
  <si>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</si>
  <si>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</si>
  <si>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</si>
  <si>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</si>
  <si>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</si>
  <si>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</si>
  <si>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</si>
  <si>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</si>
  <si>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</si>
  <si>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</si>
  <si>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</si>
  <si>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</si>
  <si>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</si>
  <si>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</si>
  <si>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</si>
  <si>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</si>
  <si>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</si>
  <si>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</si>
  <si>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</si>
  <si>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</si>
  <si>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</si>
  <si>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</si>
  <si>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</si>
  <si>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</si>
  <si>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</si>
  <si>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</si>
  <si>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</si>
  <si>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</si>
  <si>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</si>
  <si>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</si>
  <si>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</si>
  <si>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</si>
  <si>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</si>
  <si>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</si>
  <si>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</si>
  <si>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</si>
  <si>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</si>
  <si>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</si>
  <si>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</si>
  <si>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</si>
  <si>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</si>
  <si>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</si>
  <si>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</si>
  <si>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</si>
  <si>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</si>
  <si>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</si>
  <si>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</si>
  <si>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</si>
  <si>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</si>
  <si>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</si>
  <si>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</si>
  <si>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</si>
  <si>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</si>
  <si>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</si>
  <si>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</si>
  <si>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</si>
  <si>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</si>
  <si>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</si>
  <si>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</si>
  <si>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</si>
  <si>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</si>
  <si>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</si>
  <si>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</si>
  <si>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</si>
  <si>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</si>
  <si>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</si>
  <si>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</si>
  <si>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</si>
  <si>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</si>
  <si>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</si>
  <si>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</si>
  <si>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</si>
  <si>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</si>
  <si>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</si>
  <si>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</si>
  <si>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</si>
  <si>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</si>
  <si>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</si>
  <si>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</si>
  <si>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</si>
  <si>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</si>
  <si>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</si>
  <si>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</si>
  <si>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</si>
  <si>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</si>
  <si>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</si>
  <si>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</si>
  <si>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</si>
  <si>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</si>
  <si>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</si>
  <si>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</si>
  <si>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</si>
  <si>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</si>
  <si>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</si>
  <si>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</si>
  <si>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</si>
  <si>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</si>
  <si>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</si>
  <si>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</si>
  <si>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</si>
  <si>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</si>
  <si>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</si>
  <si>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</si>
  <si>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</si>
  <si>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</si>
  <si>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</si>
  <si>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</si>
  <si>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</si>
  <si>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</si>
  <si>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</si>
  <si>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</si>
  <si>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</si>
  <si>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</si>
  <si>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</si>
  <si>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</si>
  <si>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</si>
  <si>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</si>
  <si>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</si>
  <si>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</si>
  <si>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</si>
  <si>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</si>
  <si>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</si>
  <si>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</si>
  <si>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</si>
  <si>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</si>
  <si>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</si>
  <si>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</si>
  <si>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</si>
  <si>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</si>
  <si>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</si>
  <si>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</si>
  <si>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</si>
  <si>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</si>
  <si>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</si>
  <si>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</si>
  <si>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</si>
  <si>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</si>
  <si>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</si>
  <si>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</si>
  <si>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</si>
  <si>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</si>
  <si>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</si>
  <si>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</si>
  <si>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</si>
  <si>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</si>
  <si>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</si>
  <si>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</si>
  <si>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</si>
  <si>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</si>
  <si>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</si>
  <si>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</si>
  <si>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</si>
  <si>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</si>
  <si>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</si>
  <si>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</si>
  <si>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</si>
  <si>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</si>
  <si>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</si>
  <si>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</si>
  <si>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</si>
  <si>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</si>
  <si>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</si>
  <si>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</si>
  <si>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</si>
  <si>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</si>
  <si>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</si>
  <si>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</si>
  <si>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</si>
  <si>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</si>
  <si>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</si>
  <si>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</si>
  <si>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</si>
  <si>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</si>
  <si>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</si>
  <si>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</si>
  <si>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</si>
  <si>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</si>
  <si>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</si>
  <si>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</si>
  <si>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</si>
  <si>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</si>
  <si>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</si>
  <si>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</si>
  <si>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</si>
  <si>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</si>
  <si>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</si>
  <si>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</si>
  <si>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</si>
  <si>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</si>
  <si>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</si>
  <si>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</si>
  <si>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</si>
  <si>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</si>
  <si>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</si>
  <si>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</si>
  <si>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</si>
  <si>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</si>
  <si>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</si>
  <si>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</si>
  <si>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</si>
  <si>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</si>
  <si>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</si>
  <si>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</si>
  <si>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</si>
  <si>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</si>
  <si>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</si>
  <si>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</si>
  <si>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</si>
  <si>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</si>
  <si>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</si>
  <si>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</si>
  <si>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</si>
  <si>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</si>
  <si>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</si>
  <si>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</si>
  <si>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</si>
  <si>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</si>
  <si>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</si>
  <si>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</si>
  <si>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</si>
  <si>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</si>
  <si>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</si>
  <si>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</si>
  <si>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</si>
  <si>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</si>
  <si>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</si>
  <si>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</si>
  <si>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</si>
  <si>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</si>
  <si>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</si>
  <si>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</si>
  <si>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</si>
  <si>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</si>
  <si>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</si>
  <si>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</si>
  <si>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</si>
  <si>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</si>
  <si>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</si>
  <si>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</si>
  <si>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</si>
  <si>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</si>
  <si>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</si>
  <si>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</si>
  <si>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</si>
  <si>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</si>
  <si>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</si>
  <si>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</si>
  <si>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</si>
  <si>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</si>
  <si>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</si>
  <si>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</si>
  <si>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</si>
  <si>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</si>
  <si>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</si>
  <si>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</si>
  <si>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</si>
  <si>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</si>
  <si>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</si>
  <si>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</si>
  <si>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</si>
  <si>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</si>
  <si>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</si>
  <si>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</si>
  <si>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</si>
  <si>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</si>
  <si>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</si>
  <si>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</si>
  <si>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</si>
  <si>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</si>
  <si>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</si>
  <si>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</si>
  <si>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</si>
  <si>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</si>
  <si>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</si>
  <si>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</si>
  <si>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</si>
  <si>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</si>
  <si>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</si>
  <si>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</si>
  <si>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</si>
  <si>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</si>
  <si>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</si>
  <si>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</si>
  <si>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</si>
  <si>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</si>
  <si>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</si>
  <si>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</si>
  <si>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</si>
  <si>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</si>
  <si>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</si>
  <si>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</si>
  <si>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</si>
  <si>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</si>
  <si>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</si>
  <si>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</si>
  <si>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</si>
  <si>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</si>
  <si>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</si>
  <si>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</si>
  <si>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</si>
  <si>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</si>
  <si>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</si>
  <si>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</si>
  <si>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</si>
  <si>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</si>
  <si>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</si>
  <si>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</si>
  <si>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</si>
  <si>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</si>
  <si>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</si>
  <si>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</si>
  <si>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</si>
  <si>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</si>
  <si>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</si>
  <si>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</si>
  <si>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</si>
  <si>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</si>
  <si>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</si>
  <si>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</si>
  <si>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</si>
  <si>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</si>
  <si>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</si>
  <si>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</si>
  <si>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</si>
  <si>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</si>
  <si>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</si>
  <si>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</si>
  <si>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</si>
  <si>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</si>
  <si>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</si>
  <si>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</si>
  <si>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</si>
  <si>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</si>
  <si>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</si>
  <si>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</si>
  <si>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</si>
  <si>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</si>
  <si>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</si>
  <si>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</si>
  <si>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</si>
  <si>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</si>
  <si>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</si>
  <si>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</si>
  <si>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</si>
  <si>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</si>
  <si>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</si>
  <si>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</si>
  <si>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</si>
  <si>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</si>
  <si>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</si>
  <si>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</si>
  <si>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</si>
  <si>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</si>
  <si>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</si>
  <si>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</si>
  <si>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</si>
  <si>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</si>
  <si>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</si>
  <si>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</si>
  <si>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</si>
  <si>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</si>
  <si>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</si>
  <si>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</si>
  <si>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</si>
  <si>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</si>
  <si>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</si>
  <si>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</si>
  <si>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</si>
  <si>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</si>
  <si>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</si>
  <si>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</si>
  <si>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</si>
  <si>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</si>
  <si>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</si>
  <si>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</si>
  <si>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</si>
  <si>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</si>
  <si>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</si>
  <si>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</si>
  <si>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</si>
  <si>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</si>
  <si>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</si>
  <si>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</si>
  <si>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</si>
  <si>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</si>
  <si>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</si>
  <si>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</si>
  <si>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</si>
  <si>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</si>
  <si>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</si>
  <si>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</si>
  <si>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</si>
  <si>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</si>
  <si>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</si>
  <si>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</si>
  <si>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</si>
  <si>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</si>
  <si>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</si>
  <si>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</si>
  <si>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</si>
  <si>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</si>
  <si>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</si>
  <si>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</si>
  <si>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</si>
  <si>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</si>
  <si>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</si>
  <si>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</si>
  <si>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</si>
  <si>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</si>
  <si>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</si>
  <si>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</si>
  <si>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</si>
  <si>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</si>
  <si>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</si>
  <si>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</si>
  <si>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</si>
  <si>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</si>
  <si>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</si>
  <si>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</si>
  <si>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</si>
  <si>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</si>
  <si>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</si>
  <si>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</si>
  <si>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</si>
  <si>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</si>
  <si>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</si>
  <si>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</si>
  <si>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</si>
  <si>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</si>
  <si>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</si>
  <si>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</si>
  <si>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</si>
  <si>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</si>
  <si>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</si>
  <si>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</si>
  <si>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</si>
  <si>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</si>
  <si>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</si>
  <si>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</si>
  <si>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</si>
  <si>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</si>
  <si>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</si>
  <si>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</si>
  <si>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</si>
  <si>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</si>
  <si>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</si>
  <si>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</si>
  <si>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</si>
  <si>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</si>
  <si>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</si>
  <si>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</si>
  <si>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</si>
  <si>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</si>
  <si>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</si>
  <si>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</si>
  <si>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</si>
  <si>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</si>
  <si>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</si>
  <si>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</si>
  <si>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</si>
  <si>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</si>
  <si>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</si>
  <si>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</si>
  <si>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</si>
  <si>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</si>
  <si>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</si>
  <si>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</si>
  <si>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</si>
  <si>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</si>
  <si>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</si>
  <si>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</si>
  <si>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</si>
  <si>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</si>
  <si>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</si>
  <si>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</si>
  <si>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</si>
  <si>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</si>
  <si>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</si>
  <si>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</si>
  <si>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</si>
  <si>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</si>
  <si>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</si>
  <si>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</si>
  <si>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</si>
  <si>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</si>
  <si>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</si>
  <si>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</si>
  <si>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</si>
  <si>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</si>
  <si>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</si>
  <si>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</si>
  <si>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</si>
  <si>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</si>
  <si>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</si>
  <si>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</si>
  <si>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</si>
  <si>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</si>
  <si>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</si>
  <si>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</si>
  <si>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</si>
  <si>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</si>
  <si>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</si>
  <si>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</si>
  <si>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</si>
  <si>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</si>
  <si>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</si>
  <si>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</si>
  <si>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</si>
  <si>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</si>
  <si>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</si>
  <si>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</si>
  <si>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</si>
  <si>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</si>
  <si>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</si>
  <si>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</si>
  <si>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</si>
  <si>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</si>
  <si>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</si>
  <si>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</si>
  <si>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</si>
  <si>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</si>
  <si>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</si>
  <si>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</si>
  <si>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</si>
  <si>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</si>
  <si>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</si>
  <si>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</si>
  <si>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</si>
  <si>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</si>
  <si>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</si>
  <si>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</si>
  <si>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</si>
  <si>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</si>
  <si>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</si>
  <si>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</si>
  <si>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</si>
  <si>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</si>
  <si>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</si>
  <si>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</si>
  <si>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</si>
  <si>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</si>
  <si>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</si>
  <si>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</si>
  <si>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</si>
  <si>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</si>
  <si>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</si>
  <si>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</si>
  <si>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</si>
  <si>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</si>
  <si>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</si>
  <si>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</si>
  <si>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</si>
  <si>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</si>
  <si>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</si>
  <si>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</si>
  <si>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</si>
  <si>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</si>
  <si>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</si>
  <si>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</si>
  <si>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</si>
  <si>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</si>
  <si>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</si>
  <si>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</si>
  <si>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</si>
  <si>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</si>
  <si>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</si>
  <si>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</si>
  <si>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</si>
  <si>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</si>
  <si>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</si>
  <si>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</si>
  <si>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</si>
  <si>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</si>
  <si>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</si>
  <si>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</si>
  <si>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</si>
  <si>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</si>
  <si>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</si>
  <si>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</si>
  <si>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</si>
  <si>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</si>
  <si>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</si>
  <si>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</si>
  <si>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</si>
  <si>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</si>
  <si>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</si>
  <si>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</si>
  <si>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</si>
  <si>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</si>
  <si>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</si>
  <si>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</si>
  <si>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</si>
  <si>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</si>
  <si>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</si>
  <si>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</si>
  <si>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</si>
  <si>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</si>
  <si>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</si>
  <si>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</si>
  <si>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</si>
  <si>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</si>
  <si>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</si>
  <si>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</si>
  <si>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</si>
  <si>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</si>
  <si>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</si>
  <si>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</si>
  <si>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</si>
  <si>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</si>
  <si>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</si>
  <si>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</si>
  <si>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</si>
  <si>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</si>
  <si>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</si>
  <si>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</si>
  <si>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</si>
  <si>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</si>
  <si>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</si>
  <si>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</si>
  <si>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</si>
  <si>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</si>
  <si>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</si>
  <si>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</si>
  <si>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</si>
  <si>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</si>
  <si>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</si>
  <si>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</si>
  <si>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</si>
  <si>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</si>
  <si>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</si>
  <si>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</si>
  <si>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</si>
  <si>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</si>
  <si>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</si>
  <si>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</si>
  <si>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</si>
  <si>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</si>
  <si>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</si>
  <si>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</si>
  <si>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</si>
  <si>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</si>
  <si>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</si>
  <si>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</si>
  <si>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</si>
  <si>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</si>
  <si>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</si>
  <si>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</si>
  <si>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</si>
  <si>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</si>
  <si>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</si>
  <si>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</si>
  <si>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</si>
  <si>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</si>
  <si>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</si>
  <si>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</si>
  <si>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</si>
  <si>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</si>
  <si>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</si>
  <si>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</si>
  <si>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</si>
  <si>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</si>
  <si>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</si>
  <si>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</si>
  <si>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</si>
  <si>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</si>
  <si>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</si>
  <si>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</si>
  <si>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</si>
  <si>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</si>
  <si>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</si>
  <si>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</si>
  <si>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</si>
  <si>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</si>
  <si>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</si>
  <si>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</si>
  <si>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</si>
  <si>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</si>
  <si>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</si>
  <si>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</si>
  <si>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</si>
  <si>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</si>
  <si>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</si>
  <si>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</si>
  <si>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</si>
  <si>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</si>
  <si>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</si>
  <si>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</si>
  <si>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</si>
  <si>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</si>
  <si>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</si>
  <si>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</si>
  <si>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</si>
  <si>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</si>
  <si>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</si>
  <si>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</si>
  <si>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</si>
  <si>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</si>
  <si>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</si>
  <si>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</si>
  <si>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</si>
  <si>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</si>
  <si>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</si>
  <si>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</si>
  <si>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</si>
  <si>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</si>
  <si>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</si>
  <si>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</si>
  <si>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</si>
  <si>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</si>
  <si>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</si>
  <si>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</si>
  <si>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</si>
  <si>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</si>
  <si>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</si>
  <si>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</si>
  <si>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</si>
  <si>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</si>
  <si>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</si>
  <si>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</si>
  <si>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</si>
  <si>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</si>
  <si>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</si>
  <si>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</si>
  <si>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</si>
  <si>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</si>
  <si>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</si>
  <si>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</si>
  <si>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</si>
  <si>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</si>
  <si>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</si>
  <si>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</si>
  <si>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</si>
  <si>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</si>
  <si>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</si>
  <si>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</si>
  <si>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</si>
  <si>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</si>
  <si>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</si>
  <si>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</si>
  <si>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</si>
  <si>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</si>
  <si>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</si>
  <si>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</si>
  <si>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</si>
  <si>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</si>
  <si>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</si>
  <si>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</si>
  <si>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</si>
  <si>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</si>
  <si>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</si>
  <si>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</si>
  <si>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</si>
  <si>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</si>
  <si>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</si>
  <si>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</si>
  <si>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</si>
  <si>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</si>
  <si>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</si>
  <si>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</si>
  <si>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</si>
  <si>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</si>
  <si>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</si>
  <si>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</si>
  <si>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</si>
  <si>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</si>
  <si>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</si>
  <si>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</si>
  <si>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</si>
  <si>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</si>
  <si>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</si>
  <si>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</si>
  <si>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</si>
  <si>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</si>
  <si>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</si>
  <si>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</si>
  <si>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</si>
  <si>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</si>
  <si>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</si>
  <si>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</si>
  <si>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</si>
  <si>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</si>
  <si>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</si>
  <si>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</si>
  <si>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</si>
  <si>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</si>
  <si>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</si>
  <si>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</si>
  <si>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</si>
  <si>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</si>
  <si>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</si>
  <si>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</si>
  <si>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</si>
  <si>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</si>
  <si>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</si>
  <si>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</si>
  <si>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</si>
  <si>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</si>
  <si>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</si>
  <si>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</si>
  <si>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</si>
  <si>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</si>
  <si>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</si>
  <si>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</si>
  <si>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</si>
  <si>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</si>
  <si>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</si>
  <si>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</si>
  <si>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</si>
  <si>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</si>
  <si>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</si>
  <si>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</si>
  <si>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</si>
  <si>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</si>
  <si>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</si>
  <si>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</si>
  <si>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</si>
  <si>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</si>
  <si>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</si>
  <si>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</si>
  <si>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</si>
  <si>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</si>
  <si>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</si>
  <si>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</si>
  <si>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</si>
  <si>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</si>
  <si>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</si>
  <si>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</si>
  <si>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</si>
  <si>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</si>
  <si>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</si>
  <si>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</si>
  <si>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</si>
  <si>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</si>
  <si>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</si>
  <si>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</si>
  <si>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</si>
  <si>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</si>
  <si>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</si>
  <si>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</si>
  <si>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</si>
  <si>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</si>
  <si>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</si>
  <si>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</si>
  <si>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</si>
  <si>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</si>
  <si>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</si>
  <si>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</si>
  <si>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</si>
  <si>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</si>
  <si>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</si>
  <si>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</si>
  <si>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</si>
  <si>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</si>
  <si>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</si>
  <si>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</si>
  <si>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</si>
  <si>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</si>
  <si>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</si>
  <si>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</si>
  <si>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</si>
  <si>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</si>
  <si>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</si>
  <si>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</si>
  <si>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</si>
  <si>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</si>
  <si>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</si>
  <si>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</si>
  <si>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</si>
  <si>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</si>
  <si>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</si>
  <si>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</si>
  <si>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</si>
  <si>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</si>
  <si>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</si>
  <si>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</si>
  <si>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</si>
  <si>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</si>
  <si>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</si>
  <si>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</si>
  <si>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</si>
  <si>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</si>
  <si>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</si>
  <si>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</si>
  <si>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</si>
  <si>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</si>
  <si>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</si>
  <si>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</si>
  <si>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</si>
  <si>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</si>
  <si>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</si>
  <si>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</si>
  <si>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</si>
  <si>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</si>
  <si>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</si>
  <si>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</si>
  <si>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</si>
  <si>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</si>
  <si>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</si>
  <si>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</si>
  <si>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</si>
  <si>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</si>
  <si>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</si>
  <si>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</si>
  <si>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</si>
  <si>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</si>
  <si>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</si>
  <si>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</si>
  <si>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</si>
  <si>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</si>
  <si>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</si>
  <si>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</si>
  <si>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</si>
  <si>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</si>
  <si>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</si>
  <si>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</si>
  <si>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</si>
  <si>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</si>
  <si>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</si>
  <si>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</si>
  <si>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</si>
  <si>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</si>
  <si>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</si>
  <si>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</si>
  <si>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</si>
  <si>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</si>
  <si>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</si>
  <si>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</si>
  <si>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</si>
  <si>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</si>
  <si>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</si>
  <si>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</si>
  <si>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</si>
  <si>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</si>
  <si>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</si>
  <si>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</si>
  <si>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</si>
  <si>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</si>
  <si>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</si>
  <si>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</si>
  <si>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</si>
  <si>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</si>
  <si>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</si>
  <si>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</si>
  <si>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</si>
  <si>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</si>
  <si>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</si>
  <si>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</si>
  <si>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</si>
  <si>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</si>
  <si>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</si>
  <si>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</si>
  <si>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</si>
  <si>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</si>
  <si>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</si>
  <si>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</si>
  <si>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</si>
  <si>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</si>
  <si>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</si>
  <si>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</si>
  <si>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</si>
  <si>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</si>
  <si>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</si>
  <si>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</si>
  <si>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</si>
  <si>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</si>
  <si>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</si>
  <si>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</si>
  <si>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</si>
  <si>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</si>
  <si>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</si>
  <si>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</si>
  <si>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</si>
  <si>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</si>
  <si>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</si>
  <si>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</si>
  <si>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</si>
  <si>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</si>
  <si>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</si>
  <si>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</si>
  <si>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</si>
  <si>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</si>
  <si>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</si>
  <si>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</si>
  <si>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</si>
  <si>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</si>
  <si>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</si>
  <si>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</si>
  <si>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</si>
  <si>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</si>
  <si>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</si>
  <si>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</si>
  <si>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</si>
  <si>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</si>
  <si>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</si>
  <si>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</si>
  <si>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</si>
  <si>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</si>
  <si>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</si>
  <si>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</si>
  <si>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</si>
  <si>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</si>
  <si>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</si>
  <si>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</si>
  <si>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</si>
  <si>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</si>
  <si>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</si>
  <si>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</si>
  <si>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</si>
  <si>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</si>
  <si>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</si>
  <si>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</si>
  <si>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</si>
  <si>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</si>
  <si>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</si>
  <si>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</si>
  <si>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</si>
  <si>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</si>
  <si>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</si>
  <si>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</si>
  <si>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</si>
  <si>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</si>
  <si>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</si>
  <si>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</si>
  <si>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</si>
  <si>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</si>
  <si>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</si>
  <si>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</si>
  <si>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</si>
  <si>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</si>
  <si>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</si>
  <si>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</si>
  <si>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</si>
  <si>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</si>
  <si>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</si>
  <si>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</si>
  <si>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</si>
  <si>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</si>
  <si>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</si>
  <si>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</si>
  <si>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</si>
  <si>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</si>
  <si>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</si>
  <si>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</si>
  <si>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</si>
  <si>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</si>
  <si>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</si>
  <si>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</si>
  <si>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</si>
  <si>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</si>
  <si>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</si>
  <si>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</si>
  <si>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</si>
  <si>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</si>
  <si>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</si>
  <si>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</si>
  <si>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</si>
  <si>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</si>
  <si>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</si>
  <si>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</si>
  <si>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</si>
  <si>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</si>
  <si>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</si>
  <si>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</si>
  <si>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</si>
  <si>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</si>
  <si>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</si>
  <si>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</si>
  <si>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</si>
  <si>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</si>
  <si>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</si>
  <si>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</si>
  <si>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</si>
  <si>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</si>
  <si>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</si>
  <si>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</si>
  <si>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</si>
  <si>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</si>
  <si>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</si>
  <si>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</si>
  <si>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</si>
  <si>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</si>
  <si>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</si>
  <si>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</si>
  <si>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</si>
  <si>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</si>
  <si>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</si>
  <si>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</si>
  <si>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</si>
  <si>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</si>
  <si>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</si>
  <si>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</si>
  <si>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</si>
  <si>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</si>
  <si>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</si>
  <si>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</si>
  <si>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</si>
  <si>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</si>
  <si>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</si>
  <si>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</si>
  <si>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</si>
  <si>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</si>
  <si>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</si>
  <si>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</si>
  <si>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</si>
  <si>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</si>
  <si>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</si>
  <si>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</si>
  <si>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</si>
  <si>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</si>
  <si>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</si>
  <si>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</si>
  <si>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</si>
  <si>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</si>
  <si>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</si>
  <si>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</si>
  <si>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</si>
  <si>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</si>
  <si>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</si>
  <si>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</si>
  <si>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</si>
  <si>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</si>
  <si>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</si>
  <si>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</si>
  <si>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</si>
  <si>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</si>
  <si>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</si>
  <si>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</si>
  <si>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</si>
  <si>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</si>
  <si>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</si>
  <si>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</si>
  <si>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</si>
  <si>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</si>
  <si>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</si>
  <si>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</si>
  <si>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</si>
  <si>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</si>
  <si>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</si>
  <si>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</si>
  <si>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</si>
  <si>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</si>
  <si>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</si>
  <si>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</si>
  <si>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</si>
  <si>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</si>
  <si>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</si>
  <si>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</si>
  <si>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</si>
  <si>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</si>
  <si>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</si>
  <si>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</si>
  <si>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</si>
  <si>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</si>
  <si>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</si>
  <si>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</si>
  <si>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</si>
  <si>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</si>
  <si>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</si>
  <si>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</si>
  <si>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</si>
  <si>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</si>
  <si>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</si>
  <si>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</si>
  <si>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</si>
  <si>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</si>
  <si>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</si>
  <si>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</si>
  <si>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</si>
  <si>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</si>
  <si>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</si>
  <si>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</si>
  <si>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</si>
  <si>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</si>
  <si>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</si>
  <si>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</si>
  <si>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</si>
  <si>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</si>
  <si>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</si>
  <si>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</si>
  <si>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</si>
  <si>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</si>
  <si>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</si>
  <si>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</si>
  <si>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</si>
  <si>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</si>
  <si>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</si>
  <si>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</si>
  <si>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</si>
  <si>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</si>
  <si>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</si>
  <si>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</si>
  <si>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</si>
  <si>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</si>
  <si>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</si>
  <si>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</si>
  <si>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</si>
  <si>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</si>
  <si>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</si>
  <si>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</si>
  <si>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</si>
  <si>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</si>
  <si>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</si>
  <si>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</si>
  <si>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</si>
  <si>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</si>
  <si>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</si>
  <si>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</si>
  <si>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</si>
  <si>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</si>
  <si>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</si>
  <si>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</si>
  <si>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</si>
  <si>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</si>
  <si>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</si>
  <si>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</si>
  <si>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</si>
  <si>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</si>
  <si>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</si>
  <si>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</si>
  <si>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</si>
  <si>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</si>
  <si>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</si>
  <si>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</si>
  <si>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</si>
  <si>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</si>
  <si>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</si>
  <si>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</si>
  <si>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</si>
  <si>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</si>
  <si>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</si>
  <si>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</si>
  <si>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</si>
  <si>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</si>
  <si>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</si>
  <si>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</si>
  <si>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</si>
  <si>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</si>
  <si>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</si>
  <si>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</si>
  <si>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</si>
  <si>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</si>
  <si>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</si>
  <si>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</si>
  <si>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</si>
  <si>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</si>
  <si>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</si>
  <si>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</si>
  <si>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</si>
  <si>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</si>
  <si>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</si>
  <si>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</si>
  <si>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</si>
  <si>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</si>
  <si>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</si>
  <si>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</si>
  <si>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</si>
  <si>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</si>
  <si>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</si>
  <si>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</si>
  <si>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</si>
  <si>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</si>
  <si>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</si>
  <si>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</si>
  <si>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</si>
  <si>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</si>
  <si>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</si>
  <si>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</si>
  <si>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</si>
  <si>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</si>
  <si>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</si>
  <si>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</si>
  <si>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</si>
  <si>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</si>
  <si>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</si>
  <si>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</si>
  <si>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</si>
  <si>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</si>
  <si>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</si>
  <si>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</si>
  <si>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</si>
  <si>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</si>
  <si>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</si>
  <si>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</si>
  <si>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</si>
  <si>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</si>
  <si>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</si>
  <si>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</si>
  <si>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</si>
  <si>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</si>
  <si>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</si>
  <si>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</si>
  <si>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</si>
  <si>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</si>
  <si>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</si>
  <si>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</si>
  <si>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</si>
  <si>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</si>
  <si>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</si>
  <si>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</si>
  <si>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</si>
  <si>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</si>
  <si>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</si>
  <si>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</si>
  <si>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</si>
  <si>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</si>
  <si>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</si>
  <si>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</si>
  <si>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</si>
  <si>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</si>
  <si>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</si>
  <si>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</si>
  <si>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</si>
  <si>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</si>
  <si>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</si>
  <si>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</si>
  <si>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</si>
  <si>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</si>
  <si>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</si>
  <si>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</si>
  <si>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</si>
  <si>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</si>
  <si>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</si>
  <si>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</si>
  <si>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</si>
  <si>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</si>
  <si>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</si>
  <si>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</si>
  <si>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</si>
  <si>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</si>
  <si>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</si>
  <si>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</si>
  <si>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</si>
  <si>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</si>
  <si>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</si>
  <si>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</si>
  <si>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</si>
  <si>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</si>
  <si>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</si>
  <si>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</si>
  <si>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</si>
  <si>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</si>
  <si>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</si>
  <si>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</si>
  <si>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</si>
  <si>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</si>
  <si>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</si>
  <si>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</si>
  <si>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</si>
  <si>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</si>
  <si>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</si>
  <si>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</si>
  <si>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</si>
  <si>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</si>
  <si>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</si>
  <si>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</si>
  <si>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</si>
  <si>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</si>
  <si>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</si>
  <si>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</si>
  <si>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</si>
  <si>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</si>
  <si>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</si>
  <si>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</si>
  <si>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</si>
  <si>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</si>
  <si>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</si>
  <si>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</si>
  <si>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</si>
  <si>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</si>
  <si>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</si>
  <si>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</si>
  <si>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</si>
  <si>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</si>
  <si>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</si>
  <si>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</si>
  <si>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</si>
  <si>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</si>
  <si>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</si>
  <si>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</si>
  <si>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</si>
  <si>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</si>
  <si>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</si>
  <si>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</si>
  <si>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</si>
  <si>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</si>
  <si>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</si>
  <si>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</si>
  <si>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</si>
  <si>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</si>
  <si>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</si>
  <si>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</si>
  <si>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</si>
  <si>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</si>
  <si>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</si>
  <si>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</si>
  <si>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</si>
  <si>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</si>
  <si>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</si>
  <si>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</si>
  <si>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</si>
  <si>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</si>
  <si>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</si>
  <si>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</si>
  <si>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</si>
  <si>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</si>
  <si>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</si>
  <si>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</si>
  <si>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</si>
  <si>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</si>
  <si>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</si>
  <si>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</si>
  <si>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</si>
  <si>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</si>
  <si>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</si>
  <si>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</si>
  <si>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</si>
  <si>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</si>
  <si>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</si>
  <si>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</si>
  <si>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</si>
  <si>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</si>
  <si>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</si>
  <si>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</si>
  <si>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</si>
  <si>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</si>
  <si>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</si>
  <si>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</si>
  <si>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</si>
  <si>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</si>
  <si>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</si>
  <si>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</si>
  <si>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</si>
  <si>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</si>
  <si>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</si>
  <si>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</si>
  <si>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</si>
  <si>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</si>
  <si>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</si>
  <si>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</si>
  <si>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</si>
  <si>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</si>
  <si>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</si>
  <si>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</si>
  <si>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</si>
  <si>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</si>
  <si>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</si>
  <si>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</si>
  <si>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</si>
  <si>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</si>
  <si>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</si>
  <si>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</si>
  <si>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</si>
  <si>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</si>
  <si>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</si>
  <si>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</si>
  <si>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</si>
  <si>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</si>
  <si>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</si>
  <si>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</si>
  <si>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</si>
  <si>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</si>
  <si>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</si>
  <si>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</si>
  <si>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</si>
  <si>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</si>
  <si>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</si>
  <si>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</si>
  <si>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</si>
  <si>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</si>
  <si>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</si>
  <si>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</si>
  <si>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</si>
  <si>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</si>
  <si>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</si>
  <si>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</si>
  <si>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</si>
  <si>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</si>
  <si>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</si>
  <si>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</si>
  <si>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</si>
  <si>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</si>
  <si>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</si>
  <si>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</si>
  <si>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</si>
  <si>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</si>
  <si>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</si>
  <si>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</si>
  <si>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</si>
  <si>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</si>
  <si>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</si>
  <si>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</si>
  <si>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</si>
  <si>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</si>
  <si>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</si>
  <si>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</si>
  <si>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</si>
  <si>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</si>
  <si>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</si>
  <si>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</si>
  <si>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</si>
  <si>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</si>
  <si>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</si>
  <si>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</si>
  <si>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</si>
  <si>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</si>
  <si>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</si>
  <si>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</si>
  <si>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</si>
  <si>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</si>
  <si>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</si>
  <si>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</si>
  <si>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</si>
  <si>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</si>
  <si>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</si>
  <si>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</si>
  <si>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</si>
  <si>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</si>
  <si>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</si>
  <si>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</si>
  <si>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</si>
  <si>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</si>
  <si>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</si>
  <si>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</si>
  <si>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</si>
  <si>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</si>
  <si>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</si>
  <si>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</si>
  <si>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</si>
  <si>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</si>
  <si>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</si>
  <si>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</si>
  <si>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</si>
  <si>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</si>
  <si>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</si>
  <si>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</si>
  <si>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</si>
  <si>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</si>
  <si>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</si>
  <si>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</si>
  <si>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</si>
  <si>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</si>
  <si>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</si>
  <si>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</si>
  <si>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</si>
  <si>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</si>
  <si>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</si>
  <si>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</si>
  <si>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</si>
  <si>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</si>
  <si>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</si>
  <si>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</si>
  <si>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</si>
  <si>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</si>
  <si>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</si>
  <si>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</si>
  <si>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</si>
  <si>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</si>
  <si>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</si>
  <si>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</si>
  <si>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</si>
  <si>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</si>
  <si>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</si>
  <si>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</si>
  <si>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</si>
  <si>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</si>
  <si>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</si>
  <si>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</si>
  <si>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</si>
  <si>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</si>
  <si>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</si>
  <si>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</si>
  <si>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</si>
  <si>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</si>
  <si>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</si>
  <si>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</si>
  <si>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</si>
  <si>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</si>
  <si>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</si>
  <si>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</si>
  <si>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</si>
  <si>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</si>
  <si>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</si>
  <si>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</si>
  <si>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</si>
  <si>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</si>
  <si>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</si>
  <si>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</si>
  <si>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</si>
  <si>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</si>
  <si>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</si>
  <si>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</si>
  <si>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</si>
  <si>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</si>
  <si>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</si>
  <si>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</si>
  <si>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</si>
  <si>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</si>
  <si>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</si>
  <si>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</si>
  <si>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</si>
  <si>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</si>
  <si>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</si>
  <si>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</si>
  <si>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</si>
  <si>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</si>
  <si>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</si>
  <si>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</si>
  <si>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</si>
  <si>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</si>
  <si>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</si>
  <si>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</si>
  <si>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</si>
  <si>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</si>
  <si>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</si>
  <si>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</si>
  <si>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</si>
  <si>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</si>
  <si>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</si>
  <si>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</si>
  <si>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</si>
  <si>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</si>
  <si>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</si>
  <si>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</si>
  <si>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</si>
  <si>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</si>
  <si>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</si>
  <si>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</si>
  <si>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</si>
  <si>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</si>
  <si>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</si>
  <si>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</si>
  <si>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</si>
  <si>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</si>
  <si>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</si>
  <si>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</si>
  <si>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</si>
  <si>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</si>
  <si>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</si>
  <si>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</si>
  <si>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</si>
  <si>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</si>
  <si>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</si>
  <si>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</si>
  <si>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</si>
  <si>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</si>
  <si>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</si>
  <si>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</si>
  <si>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</si>
  <si>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</si>
  <si>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</si>
  <si>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</si>
  <si>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</si>
  <si>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</si>
  <si>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</si>
  <si>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</si>
  <si>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</si>
  <si>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</si>
  <si>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</si>
  <si>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</si>
  <si>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</si>
  <si>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</si>
  <si>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</si>
  <si>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</si>
  <si>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</si>
  <si>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</si>
  <si>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</si>
  <si>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</si>
  <si>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</si>
  <si>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</si>
  <si>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</si>
  <si>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</si>
  <si>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</si>
  <si>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</si>
  <si>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</si>
  <si>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</si>
  <si>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</si>
  <si>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</si>
  <si>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</si>
  <si>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</si>
  <si>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</si>
  <si>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</si>
  <si>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</si>
  <si>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</si>
  <si>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</si>
  <si>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</si>
  <si>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</si>
  <si>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</si>
  <si>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</si>
  <si>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</si>
  <si>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</si>
  <si>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</si>
  <si>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</si>
  <si>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</si>
  <si>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</si>
  <si>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</si>
  <si>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</si>
  <si>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</si>
  <si>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</si>
  <si>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</si>
  <si>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</si>
  <si>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</si>
  <si>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</si>
  <si>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</si>
  <si>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</si>
  <si>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</si>
  <si>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</si>
  <si>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</si>
  <si>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</si>
  <si>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</si>
  <si>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</si>
  <si>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</si>
  <si>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</si>
  <si>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</si>
  <si>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</si>
  <si>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</si>
  <si>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</si>
  <si>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</si>
  <si>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</si>
  <si>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</si>
  <si>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</si>
  <si>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</si>
  <si>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</si>
  <si>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</si>
  <si>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</si>
  <si>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</si>
  <si>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</si>
  <si>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</si>
  <si>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</si>
  <si>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</si>
  <si>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</si>
  <si>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</si>
  <si>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</si>
  <si>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</si>
  <si>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</si>
  <si>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</si>
  <si>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</si>
  <si>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</si>
  <si>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</si>
  <si>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</si>
  <si>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</si>
  <si>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</si>
  <si>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</si>
  <si>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</si>
  <si>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</si>
  <si>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</si>
  <si>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</si>
  <si>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</si>
  <si>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</si>
  <si>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</si>
  <si>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</si>
  <si>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</si>
  <si>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</si>
  <si>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</si>
  <si>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</si>
  <si>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</si>
  <si>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</si>
  <si>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</si>
  <si>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</si>
  <si>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</si>
  <si>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</si>
  <si>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</si>
  <si>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</si>
  <si>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</si>
  <si>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</si>
  <si>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</si>
  <si>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</si>
  <si>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</si>
  <si>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</si>
  <si>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</si>
  <si>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</si>
  <si>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</si>
  <si>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</si>
  <si>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</si>
  <si>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</si>
  <si>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</si>
  <si>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</si>
  <si>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</si>
  <si>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</si>
  <si>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</si>
  <si>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</si>
  <si>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</si>
  <si>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</si>
  <si>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</si>
  <si>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</si>
  <si>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</si>
  <si>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</si>
  <si>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</si>
  <si>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</si>
  <si>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</si>
  <si>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</si>
  <si>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</si>
  <si>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</si>
  <si>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</si>
  <si>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</si>
  <si>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</si>
  <si>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</si>
  <si>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</si>
  <si>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</si>
  <si>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</si>
  <si>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</si>
  <si>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</si>
  <si>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</si>
  <si>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</si>
  <si>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</si>
  <si>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</si>
  <si>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</si>
  <si>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</si>
  <si>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</si>
  <si>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</si>
  <si>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</si>
  <si>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</si>
  <si>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</si>
  <si>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</si>
  <si>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</si>
  <si>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</si>
  <si>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</si>
  <si>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</si>
  <si>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</si>
  <si>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</si>
  <si>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</si>
  <si>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</si>
  <si>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</si>
  <si>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</si>
  <si>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</si>
  <si>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</si>
  <si>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</si>
  <si>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</si>
  <si>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</si>
  <si>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</si>
  <si>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</si>
  <si>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</si>
  <si>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</si>
  <si>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</si>
  <si>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</si>
  <si>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</si>
  <si>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</si>
  <si>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</si>
  <si>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</si>
  <si>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</si>
  <si>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</si>
  <si>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</si>
  <si>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</si>
  <si>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</si>
  <si>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</si>
  <si>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</si>
  <si>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</si>
  <si>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</si>
  <si>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</si>
  <si>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</si>
  <si>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</si>
  <si>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</si>
  <si>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</si>
  <si>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</si>
  <si>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</si>
  <si>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</si>
  <si>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</si>
  <si>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</si>
  <si>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</si>
  <si>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</si>
  <si>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</si>
  <si>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</si>
  <si>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</si>
  <si>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</si>
  <si>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</si>
  <si>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</si>
  <si>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</si>
  <si>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</si>
  <si>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</si>
  <si>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</si>
  <si>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</si>
  <si>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</si>
  <si>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</si>
  <si>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</si>
  <si>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</si>
  <si>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</si>
  <si>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</si>
  <si>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</si>
  <si>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</si>
  <si>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</si>
  <si>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</si>
  <si>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</si>
  <si>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</si>
  <si>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</si>
  <si>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</si>
  <si>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</si>
  <si>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</si>
  <si>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</si>
  <si>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</si>
  <si>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</si>
  <si>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</si>
  <si>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</si>
  <si>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</si>
  <si>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</si>
  <si>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</si>
  <si>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</si>
  <si>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</si>
  <si>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</si>
  <si>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</si>
  <si>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</si>
  <si>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</si>
  <si>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</si>
  <si>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</si>
  <si>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</si>
  <si>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</si>
  <si>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</si>
  <si>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</si>
  <si>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</si>
  <si>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</si>
  <si>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</si>
  <si>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</si>
  <si>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</si>
  <si>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</si>
  <si>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</si>
  <si>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</si>
  <si>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</si>
  <si>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</si>
  <si>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</si>
  <si>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</si>
  <si>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</si>
  <si>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</si>
  <si>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</si>
  <si>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</si>
  <si>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</si>
  <si>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</si>
  <si>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</si>
  <si>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</si>
  <si>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</si>
  <si>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</si>
  <si>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</si>
  <si>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</si>
  <si>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</si>
  <si>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</si>
  <si>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</si>
  <si>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</si>
  <si>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</si>
  <si>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</si>
  <si>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</si>
  <si>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</si>
  <si>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</si>
  <si>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</si>
  <si>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</si>
  <si>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</si>
  <si>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</si>
  <si>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</si>
  <si>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</si>
  <si>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</si>
  <si>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</si>
  <si>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</si>
  <si>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</si>
  <si>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</si>
  <si>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</si>
  <si>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</si>
  <si>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</si>
  <si>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</si>
  <si>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</si>
  <si>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</si>
  <si>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</si>
  <si>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</si>
  <si>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</si>
  <si>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</si>
  <si>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</si>
  <si>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</si>
  <si>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</si>
  <si>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</si>
  <si>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</si>
  <si>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</si>
  <si>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</si>
  <si>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</si>
  <si>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</si>
  <si>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</si>
  <si>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</si>
  <si>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</si>
  <si>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</si>
  <si>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</si>
  <si>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</si>
  <si>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</si>
  <si>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</si>
  <si>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</si>
  <si>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</si>
  <si>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</si>
  <si>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</si>
  <si>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</si>
  <si>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</si>
  <si>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</si>
  <si>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</si>
  <si>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</si>
  <si>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</si>
  <si>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</si>
  <si>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</si>
  <si>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</si>
  <si>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</si>
  <si>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</si>
  <si>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</si>
  <si>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</si>
  <si>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</si>
  <si>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</si>
  <si>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</si>
  <si>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</si>
  <si>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</si>
  <si>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</si>
  <si>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</si>
  <si>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</si>
  <si>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</si>
  <si>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</si>
  <si>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</si>
  <si>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</si>
  <si>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</si>
  <si>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</si>
  <si>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</si>
  <si>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</si>
  <si>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</si>
  <si>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</si>
  <si>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</si>
  <si>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</si>
  <si>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</si>
  <si>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</si>
  <si>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</si>
  <si>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</si>
  <si>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</si>
  <si>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</si>
  <si>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</si>
  <si>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</si>
  <si>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</si>
  <si>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</si>
  <si>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</si>
  <si>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</si>
  <si>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</si>
  <si>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</si>
  <si>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</si>
  <si>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</si>
  <si>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</si>
  <si>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</si>
  <si>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</si>
  <si>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</si>
  <si>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</si>
  <si>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</si>
  <si>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</si>
  <si>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</si>
  <si>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</si>
  <si>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</si>
  <si>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</si>
  <si>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</si>
  <si>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</si>
  <si>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</si>
  <si>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</si>
  <si>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</si>
  <si>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</si>
  <si>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</si>
  <si>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</si>
  <si>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</si>
  <si>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</si>
  <si>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</si>
  <si>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</si>
  <si>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</si>
  <si>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</si>
  <si>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</si>
  <si>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</si>
  <si>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</si>
  <si>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</si>
  <si>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</si>
  <si>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</si>
  <si>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</si>
  <si>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</si>
  <si>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</si>
  <si>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</si>
  <si>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</si>
  <si>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</si>
  <si>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</si>
  <si>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</si>
  <si>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</si>
  <si>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</si>
  <si>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</si>
  <si>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</si>
  <si>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</si>
  <si>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</si>
  <si>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</si>
  <si>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</si>
  <si>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</si>
  <si>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</si>
  <si>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</si>
  <si>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</si>
  <si>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</si>
  <si>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</si>
  <si>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</si>
  <si>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</si>
  <si>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</si>
  <si>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</si>
  <si>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</si>
  <si>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</si>
  <si>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</si>
  <si>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</si>
  <si>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</si>
  <si>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</si>
  <si>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</si>
  <si>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</si>
  <si>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</si>
  <si>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</si>
  <si>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</si>
  <si>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</si>
  <si>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</si>
  <si>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</si>
  <si>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</si>
  <si>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</si>
  <si>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</si>
  <si>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</si>
  <si>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</si>
  <si>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</si>
  <si>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</si>
  <si>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</si>
  <si>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</si>
  <si>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</si>
  <si>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</si>
  <si>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</si>
  <si>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</si>
  <si>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</si>
  <si>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</si>
  <si>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</si>
  <si>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</si>
  <si>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</si>
  <si>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</si>
  <si>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</si>
  <si>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</si>
  <si>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</si>
  <si>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</si>
  <si>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</si>
  <si>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</si>
  <si>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</si>
  <si>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</si>
  <si>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</si>
  <si>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</si>
  <si>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</si>
  <si>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</si>
  <si>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</si>
  <si>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</si>
  <si>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</si>
  <si>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</si>
  <si>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</si>
  <si>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</si>
  <si>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</si>
  <si>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</si>
  <si>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</si>
  <si>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</si>
  <si>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</si>
  <si>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</si>
  <si>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</si>
  <si>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</si>
  <si>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</si>
  <si>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</si>
  <si>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</si>
  <si>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</si>
  <si>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</si>
  <si>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</si>
  <si>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</si>
  <si>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</si>
  <si>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</si>
  <si>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</si>
  <si>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</si>
  <si>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</si>
  <si>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</si>
  <si>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</si>
  <si>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</si>
  <si>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</si>
  <si>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</si>
  <si>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</si>
  <si>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</si>
  <si>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</si>
  <si>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</si>
  <si>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</si>
  <si>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</si>
  <si>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</si>
  <si>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</si>
  <si>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</si>
  <si>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</si>
  <si>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</si>
  <si>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</si>
  <si>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</si>
  <si>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</si>
  <si>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</si>
  <si>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</si>
  <si>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</si>
  <si>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</si>
  <si>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</si>
  <si>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</si>
  <si>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</si>
  <si>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</si>
  <si>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</si>
  <si>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</si>
  <si>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</si>
  <si>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</si>
  <si>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</si>
  <si>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</si>
  <si>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</si>
  <si>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</si>
  <si>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</si>
  <si>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</si>
  <si>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</si>
  <si>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</si>
  <si>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</si>
  <si>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</si>
  <si>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</si>
  <si>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</si>
  <si>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</si>
  <si>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</si>
  <si>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</si>
  <si>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</si>
  <si>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</si>
  <si>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</si>
  <si>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</si>
  <si>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</si>
  <si>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</si>
  <si>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</si>
  <si>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</si>
  <si>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</si>
  <si>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</si>
  <si>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</si>
  <si>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</si>
  <si>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</si>
  <si>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</si>
  <si>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</si>
  <si>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</si>
  <si>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</si>
  <si>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</si>
  <si>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</si>
  <si>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</si>
  <si>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</si>
  <si>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</si>
  <si>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</si>
  <si>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</si>
  <si>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</si>
  <si>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</si>
  <si>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</si>
  <si>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</si>
  <si>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</si>
  <si>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</si>
  <si>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</si>
  <si>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</si>
  <si>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</si>
  <si>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</si>
  <si>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</si>
  <si>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</si>
  <si>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</si>
  <si>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</si>
  <si>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</si>
  <si>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</si>
  <si>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</si>
  <si>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</si>
  <si>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</si>
  <si>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</si>
  <si>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</si>
  <si>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</si>
  <si>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</si>
  <si>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</si>
  <si>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</si>
  <si>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</si>
  <si>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</si>
  <si>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</si>
  <si>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</si>
  <si>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</si>
  <si>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</si>
  <si>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</si>
  <si>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</si>
  <si>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</si>
  <si>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</si>
  <si>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</si>
  <si>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</si>
  <si>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</si>
  <si>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</si>
  <si>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</si>
  <si>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</si>
  <si>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</si>
  <si>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</si>
  <si>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</si>
  <si>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</si>
  <si>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</si>
  <si>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</si>
  <si>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</si>
  <si>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</si>
  <si>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</si>
  <si>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</si>
  <si>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</si>
  <si>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</si>
  <si>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</si>
  <si>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</si>
  <si>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</si>
  <si>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</si>
  <si>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</si>
  <si>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</si>
  <si>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</si>
  <si>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</si>
  <si>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</si>
  <si>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</si>
  <si>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</si>
  <si>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</si>
  <si>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</si>
  <si>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</si>
  <si>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</si>
  <si>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</si>
  <si>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</si>
  <si>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</si>
  <si>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</si>
  <si>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</si>
  <si>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</si>
  <si>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</si>
  <si>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</si>
  <si>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</si>
  <si>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</si>
  <si>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</si>
  <si>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</si>
  <si>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</si>
  <si>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</si>
  <si>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</si>
  <si>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</si>
  <si>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</si>
  <si>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</si>
  <si>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</si>
  <si>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</si>
  <si>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</si>
  <si>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</si>
  <si>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</si>
  <si>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</si>
  <si>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</si>
  <si>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</si>
  <si>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</si>
  <si>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</si>
  <si>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</si>
  <si>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</si>
  <si>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</si>
  <si>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</si>
  <si>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</si>
  <si>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</si>
  <si>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</si>
  <si>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</si>
  <si>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</si>
  <si>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</si>
  <si>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</si>
  <si>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</si>
  <si>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</si>
  <si>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</si>
  <si>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</si>
  <si>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</si>
  <si>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</si>
  <si>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</si>
  <si>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</si>
  <si>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</si>
  <si>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</si>
  <si>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</si>
  <si>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</si>
  <si>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</si>
  <si>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</si>
  <si>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</si>
  <si>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</si>
  <si>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</si>
  <si>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</si>
  <si>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</si>
  <si>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</si>
  <si>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</si>
  <si>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</si>
  <si>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</si>
  <si>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</si>
  <si>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</si>
  <si>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</si>
  <si>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</si>
  <si>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</si>
  <si>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</si>
  <si>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</si>
  <si>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</si>
  <si>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</si>
  <si>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</si>
  <si>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</si>
  <si>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</si>
  <si>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</si>
  <si>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</si>
  <si>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</si>
  <si>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</si>
  <si>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</si>
  <si>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</si>
  <si>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</si>
  <si>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</si>
  <si>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</si>
  <si>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</si>
  <si>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</si>
  <si>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</si>
  <si>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</si>
  <si>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</si>
  <si>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</si>
  <si>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</si>
  <si>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</si>
  <si>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</si>
  <si>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</si>
  <si>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</si>
  <si>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</si>
  <si>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</si>
  <si>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</si>
  <si>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</si>
  <si>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</si>
  <si>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</si>
  <si>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</si>
  <si>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</si>
  <si>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</si>
  <si>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</si>
  <si>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</si>
  <si>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</si>
  <si>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</si>
  <si>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</si>
  <si>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</si>
  <si>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</si>
  <si>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</si>
  <si>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</si>
  <si>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</si>
  <si>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</si>
  <si>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</si>
  <si>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</si>
  <si>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</si>
  <si>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</si>
  <si>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</si>
  <si>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</si>
  <si>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</si>
  <si>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</si>
  <si>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</si>
  <si>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</si>
  <si>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</si>
  <si>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</si>
  <si>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</si>
  <si>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</si>
  <si>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</si>
  <si>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</si>
  <si>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</si>
  <si>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</si>
  <si>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</si>
  <si>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</si>
  <si>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</si>
  <si>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</si>
  <si>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</si>
  <si>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</si>
  <si>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</si>
  <si>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</si>
  <si>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</si>
  <si>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</si>
  <si>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</si>
  <si>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</si>
  <si>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</si>
  <si>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</si>
  <si>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</si>
  <si>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</si>
  <si>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</si>
  <si>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</si>
  <si>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</si>
  <si>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</si>
  <si>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</si>
  <si>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</si>
  <si>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</si>
  <si>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</si>
  <si>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</si>
  <si>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</si>
  <si>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</si>
  <si>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</si>
  <si>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</si>
  <si>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</si>
  <si>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</si>
  <si>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</si>
  <si>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</si>
  <si>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</si>
  <si>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</si>
  <si>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</si>
  <si>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</si>
  <si>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</si>
  <si>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</si>
  <si>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</si>
  <si>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</si>
  <si>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</si>
  <si>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</si>
  <si>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</si>
  <si>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</si>
  <si>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</si>
  <si>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</si>
  <si>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</si>
  <si>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</si>
  <si>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</si>
  <si>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</si>
  <si>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</si>
  <si>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</si>
  <si>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</si>
  <si>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</si>
  <si>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</si>
  <si>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</si>
  <si>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</si>
  <si>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</si>
  <si>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</si>
  <si>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</si>
  <si>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</si>
  <si>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</si>
  <si>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</si>
  <si>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</si>
  <si>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</si>
  <si>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</si>
  <si>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</si>
  <si>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</si>
  <si>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</si>
  <si>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</si>
  <si>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</si>
  <si>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</si>
  <si>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</si>
  <si>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</si>
  <si>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</si>
  <si>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</si>
  <si>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</si>
  <si>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</si>
  <si>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</si>
  <si>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</si>
  <si>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</si>
  <si>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</si>
  <si>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</si>
  <si>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</si>
  <si>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</si>
  <si>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</si>
  <si>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</si>
  <si>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</si>
  <si>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</si>
  <si>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</si>
  <si>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</si>
  <si>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</si>
  <si>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</si>
  <si>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</si>
  <si>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</si>
  <si>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</si>
  <si>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</si>
  <si>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</si>
  <si>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</si>
  <si>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</si>
  <si>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</si>
  <si>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</si>
  <si>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</si>
  <si>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</si>
  <si>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</si>
  <si>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</si>
  <si>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</si>
  <si>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</si>
  <si>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</si>
  <si>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</si>
  <si>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</si>
  <si>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</si>
  <si>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</si>
  <si>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</si>
  <si>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</si>
  <si>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</si>
  <si>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</si>
  <si>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</si>
  <si>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</si>
  <si>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</si>
  <si>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</si>
  <si>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</si>
  <si>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</si>
  <si>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</si>
  <si>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</si>
  <si>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</si>
  <si>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</si>
  <si>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</si>
  <si>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</si>
  <si>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</si>
  <si>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</si>
  <si>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</si>
  <si>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</si>
  <si>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</si>
  <si>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</si>
  <si>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</si>
  <si>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</si>
  <si>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</si>
  <si>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</si>
  <si>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</si>
  <si>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</si>
  <si>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</si>
  <si>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</si>
  <si>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</si>
  <si>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</si>
  <si>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</si>
  <si>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</si>
  <si>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</si>
  <si>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</si>
  <si>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</si>
  <si>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</si>
  <si>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</si>
  <si>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</si>
  <si>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</si>
  <si>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</si>
  <si>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</si>
  <si>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</si>
  <si>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</si>
  <si>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</si>
  <si>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</si>
  <si>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</si>
  <si>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</si>
  <si>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</si>
  <si>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</si>
  <si>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</si>
  <si>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</si>
  <si>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</si>
  <si>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</si>
  <si>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</si>
  <si>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</si>
  <si>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</si>
  <si>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</si>
  <si>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</si>
  <si>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</si>
  <si>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</si>
  <si>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</si>
  <si>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</si>
  <si>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</si>
  <si>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</si>
  <si>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</si>
  <si>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</si>
  <si>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</si>
  <si>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</si>
  <si>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</si>
  <si>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</si>
  <si>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</si>
  <si>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</si>
  <si>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</si>
  <si>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</si>
  <si>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</si>
  <si>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</si>
  <si>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</si>
  <si>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</si>
  <si>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</si>
  <si>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</si>
  <si>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</si>
  <si>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</si>
  <si>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</si>
  <si>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</si>
  <si>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</si>
  <si>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</si>
  <si>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</si>
  <si>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</si>
  <si>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</si>
  <si>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</si>
  <si>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</si>
  <si>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</si>
  <si>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</si>
  <si>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</si>
  <si>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</si>
  <si>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</si>
  <si>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</si>
  <si>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</si>
  <si>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</si>
  <si>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</si>
  <si>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</si>
  <si>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</si>
  <si>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</si>
  <si>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</si>
  <si>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</si>
  <si>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</si>
  <si>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</si>
  <si>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</si>
  <si>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</si>
  <si>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</si>
  <si>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</si>
  <si>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</si>
  <si>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</si>
  <si>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</si>
  <si>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</si>
  <si>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</si>
  <si>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</si>
  <si>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</si>
  <si>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</si>
  <si>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</si>
  <si>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</si>
  <si>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</si>
  <si>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</si>
  <si>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</si>
  <si>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</si>
  <si>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</si>
  <si>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</si>
  <si>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</si>
  <si>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</si>
  <si>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</si>
  <si>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</si>
  <si>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</si>
  <si>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</si>
  <si>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</si>
  <si>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</si>
  <si>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</si>
  <si>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</si>
  <si>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</si>
  <si>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</si>
  <si>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</si>
  <si>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</si>
  <si>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</si>
  <si>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</si>
  <si>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</si>
  <si>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</si>
  <si>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</si>
  <si>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</si>
  <si>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</si>
  <si>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</si>
  <si>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</si>
  <si>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</si>
  <si>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</si>
  <si>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</si>
  <si>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</si>
  <si>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</si>
  <si>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</si>
  <si>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</si>
  <si>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</si>
  <si>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</si>
  <si>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</si>
  <si>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</si>
  <si>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</si>
  <si>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</si>
  <si>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</si>
  <si>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</si>
  <si>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</si>
  <si>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</si>
  <si>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</si>
  <si>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</si>
  <si>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</si>
  <si>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</si>
  <si>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</si>
  <si>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</si>
  <si>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</si>
  <si>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</si>
  <si>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</si>
  <si>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</si>
  <si>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</si>
  <si>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</si>
  <si>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</si>
  <si>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</si>
  <si>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</si>
  <si>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</si>
  <si>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</si>
  <si>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</si>
  <si>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</si>
  <si>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</si>
  <si>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</si>
  <si>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</si>
  <si>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</si>
  <si>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</si>
  <si>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</si>
  <si>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</si>
  <si>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</si>
  <si>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</si>
  <si>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</si>
  <si>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</si>
  <si>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</si>
  <si>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</si>
  <si>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</si>
  <si>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</si>
  <si>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</si>
  <si>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</si>
  <si>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</si>
  <si>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</si>
  <si>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</si>
  <si>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</si>
  <si>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</si>
  <si>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</si>
  <si>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</si>
  <si>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</si>
  <si>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</si>
  <si>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</si>
  <si>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</si>
  <si>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</si>
  <si>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</si>
  <si>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</si>
  <si>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</si>
  <si>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</si>
  <si>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</si>
  <si>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</si>
  <si>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</si>
  <si>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</si>
  <si>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</si>
  <si>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</si>
  <si>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</si>
  <si>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</si>
  <si>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</si>
  <si>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</si>
  <si>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</si>
  <si>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</si>
  <si>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</si>
  <si>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</si>
  <si>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</si>
  <si>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</si>
  <si>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</si>
  <si>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</si>
  <si>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</si>
  <si>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</si>
  <si>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</si>
  <si>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</si>
  <si>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</si>
  <si>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</si>
  <si>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</si>
  <si>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</si>
  <si>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</si>
  <si>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</si>
  <si>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</si>
  <si>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</si>
  <si>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</si>
  <si>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</si>
  <si>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</si>
  <si>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</si>
  <si>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</si>
  <si>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</si>
  <si>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</si>
  <si>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</si>
  <si>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</si>
  <si>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</si>
  <si>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</si>
  <si>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</si>
  <si>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</si>
  <si>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</si>
  <si>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</si>
  <si>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</si>
  <si>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</si>
  <si>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</si>
  <si>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</si>
  <si>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</si>
  <si>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</si>
  <si>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</si>
  <si>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</si>
  <si>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</si>
  <si>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</si>
  <si>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</si>
  <si>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</si>
  <si>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</si>
  <si>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</si>
  <si>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</si>
  <si>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</si>
  <si>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</si>
  <si>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</si>
  <si>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</si>
  <si>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</si>
  <si>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</si>
  <si>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</si>
  <si>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</si>
  <si>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</si>
  <si>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</si>
  <si>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</si>
  <si>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</si>
  <si>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</si>
  <si>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</si>
  <si>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</si>
  <si>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</si>
  <si>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</si>
  <si>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</si>
  <si>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</si>
  <si>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</si>
  <si>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</si>
  <si>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</si>
  <si>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</si>
  <si>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</si>
  <si>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</si>
  <si>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</si>
  <si>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</si>
  <si>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</si>
  <si>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</si>
  <si>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</si>
  <si>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</si>
  <si>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</si>
  <si>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</si>
  <si>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</si>
  <si>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</si>
  <si>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</si>
  <si>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</si>
  <si>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</si>
  <si>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</si>
  <si>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</si>
  <si>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</si>
  <si>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</si>
  <si>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</si>
  <si>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</si>
  <si>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</si>
  <si>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</si>
  <si>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</si>
  <si>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</si>
  <si>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</si>
  <si>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</si>
  <si>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</si>
  <si>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</si>
  <si>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</si>
  <si>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</si>
  <si>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</si>
  <si>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</si>
  <si>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</si>
  <si>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</si>
  <si>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</si>
  <si>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</si>
  <si>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</si>
  <si>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</si>
  <si>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</si>
  <si>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</si>
  <si>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</si>
  <si>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</si>
  <si>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</si>
  <si>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</si>
  <si>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</si>
  <si>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</si>
  <si>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</si>
  <si>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</si>
  <si>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</si>
  <si>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</si>
  <si>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</si>
  <si>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</si>
  <si>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</si>
  <si>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</si>
  <si>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</si>
  <si>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</si>
  <si>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</si>
  <si>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</si>
  <si>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</si>
  <si>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</si>
  <si>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</si>
  <si>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</si>
  <si>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</si>
  <si>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</si>
  <si>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</si>
  <si>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</si>
  <si>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</si>
  <si>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</si>
  <si>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</si>
  <si>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</si>
  <si>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</si>
  <si>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</si>
  <si>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</si>
  <si>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</si>
  <si>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</si>
  <si>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</si>
  <si>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</si>
  <si>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</si>
  <si>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</si>
  <si>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</si>
  <si>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</si>
  <si>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</si>
  <si>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</si>
  <si>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</si>
  <si>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</si>
  <si>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</si>
  <si>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</si>
  <si>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</si>
  <si>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</si>
  <si>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</si>
  <si>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</si>
  <si>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</si>
  <si>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</si>
  <si>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</si>
  <si>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</si>
  <si>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</si>
  <si>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</si>
  <si>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</si>
  <si>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</si>
  <si>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</si>
  <si>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</si>
  <si>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</si>
  <si>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</si>
  <si>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</si>
  <si>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</si>
  <si>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</si>
  <si>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</si>
  <si>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</si>
  <si>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</si>
  <si>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</si>
  <si>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</si>
  <si>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</si>
  <si>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</si>
  <si>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</si>
  <si>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</si>
  <si>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</si>
  <si>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</si>
  <si>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</si>
  <si>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</si>
  <si>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</si>
  <si>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</si>
  <si>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</si>
  <si>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</si>
  <si>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</si>
  <si>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</si>
  <si>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</si>
  <si>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</si>
  <si>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</si>
  <si>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</si>
  <si>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</si>
  <si>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</si>
  <si>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</si>
  <si>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</si>
  <si>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</si>
  <si>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</si>
  <si>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</si>
  <si>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</si>
  <si>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</si>
  <si>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</si>
  <si>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</si>
  <si>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</si>
  <si>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</si>
  <si>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</si>
  <si>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</si>
  <si>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</si>
  <si>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</si>
  <si>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</si>
  <si>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</si>
  <si>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</si>
  <si>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</si>
  <si>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</si>
  <si>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</si>
  <si>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</si>
  <si>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</si>
  <si>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</si>
  <si>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</si>
  <si>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</si>
  <si>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</si>
  <si>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</si>
  <si>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</si>
  <si>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</si>
  <si>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</si>
  <si>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</si>
  <si>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</si>
  <si>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</si>
  <si>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</si>
  <si>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</si>
  <si>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</si>
  <si>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</si>
  <si>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</si>
  <si>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</si>
  <si>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</si>
  <si>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</si>
  <si>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</si>
  <si>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</si>
  <si>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</si>
  <si>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</si>
  <si>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</si>
  <si>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</si>
  <si>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</si>
  <si>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</si>
  <si>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</si>
  <si>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</si>
  <si>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</si>
  <si>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</si>
  <si>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</si>
  <si>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</si>
  <si>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</si>
  <si>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</si>
  <si>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</si>
  <si>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</si>
  <si>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</si>
  <si>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</si>
  <si>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</si>
  <si>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</si>
  <si>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</si>
  <si>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</si>
  <si>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</si>
  <si>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</si>
  <si>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</si>
  <si>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</si>
  <si>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</si>
  <si>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</si>
  <si>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</si>
  <si>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</si>
  <si>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</si>
  <si>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</si>
  <si>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</si>
  <si>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</si>
  <si>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</si>
  <si>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</si>
  <si>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</si>
  <si>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</si>
  <si>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</si>
  <si>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</si>
  <si>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</si>
  <si>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</si>
  <si>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</si>
  <si>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</si>
  <si>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</si>
  <si>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</si>
  <si>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</si>
  <si>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</si>
  <si>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</si>
  <si>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</si>
  <si>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</si>
  <si>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</si>
  <si>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</si>
  <si>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</si>
  <si>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</si>
  <si>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</si>
  <si>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</si>
  <si>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</si>
  <si>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</si>
  <si>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</si>
  <si>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</si>
  <si>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</si>
  <si>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</si>
  <si>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</si>
  <si>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</si>
  <si>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</si>
  <si>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</si>
  <si>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</si>
  <si>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</si>
  <si>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</si>
  <si>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</si>
  <si>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</si>
  <si>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</si>
  <si>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</si>
  <si>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</si>
  <si>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</si>
  <si>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</si>
  <si>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</si>
  <si>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</si>
  <si>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</si>
  <si>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</si>
  <si>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</si>
  <si>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</si>
  <si>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</si>
  <si>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</si>
  <si>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</si>
  <si>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</si>
  <si>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</si>
  <si>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</si>
  <si>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</si>
  <si>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</si>
  <si>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</si>
  <si>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</si>
  <si>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</si>
  <si>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</si>
  <si>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</si>
  <si>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</si>
  <si>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</si>
  <si>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</si>
  <si>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</si>
  <si>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</si>
  <si>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</si>
  <si>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</si>
  <si>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</si>
  <si>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</si>
  <si>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</si>
  <si>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</si>
  <si>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</si>
  <si>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</si>
  <si>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</si>
  <si>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</si>
  <si>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</si>
  <si>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</si>
  <si>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</si>
  <si>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</si>
  <si>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</si>
  <si>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</si>
  <si>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</si>
  <si>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</si>
  <si>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</si>
  <si>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</si>
  <si>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</si>
  <si>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</si>
  <si>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</si>
  <si>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</si>
  <si>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</si>
  <si>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</si>
  <si>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</si>
  <si>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</si>
  <si>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</si>
  <si>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</si>
  <si>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</si>
  <si>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</si>
  <si>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</si>
  <si>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</si>
  <si>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</si>
  <si>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</si>
  <si>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</si>
  <si>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</si>
  <si>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</si>
  <si>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</si>
  <si>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</si>
  <si>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</si>
  <si>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</si>
  <si>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</si>
  <si>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</si>
  <si>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</si>
  <si>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</si>
  <si>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</si>
  <si>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</si>
  <si>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</si>
  <si>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</si>
  <si>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</si>
  <si>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</si>
  <si>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</si>
  <si>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</si>
  <si>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</si>
  <si>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</si>
  <si>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</si>
  <si>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</si>
  <si>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</si>
  <si>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</si>
  <si>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</si>
  <si>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</si>
  <si>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</si>
  <si>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</si>
  <si>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</si>
  <si>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</si>
  <si>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</si>
  <si>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</si>
  <si>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</si>
  <si>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</si>
  <si>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</si>
  <si>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</si>
  <si>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</si>
  <si>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</si>
  <si>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</si>
  <si>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</si>
  <si>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</si>
  <si>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</si>
  <si>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</si>
  <si>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</si>
  <si>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</si>
  <si>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</si>
  <si>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</si>
  <si>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</si>
  <si>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</si>
  <si>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</si>
  <si>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</si>
  <si>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</si>
  <si>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</si>
  <si>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</si>
  <si>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</si>
  <si>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</si>
  <si>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</si>
  <si>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</si>
  <si>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</si>
  <si>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</si>
  <si>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</si>
  <si>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</si>
  <si>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</si>
  <si>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</si>
  <si>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</si>
  <si>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</si>
  <si>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</si>
  <si>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</si>
  <si>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</si>
  <si>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</si>
  <si>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</si>
  <si>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</si>
  <si>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</si>
  <si>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</si>
  <si>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</si>
  <si>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</si>
  <si>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</si>
  <si>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</si>
  <si>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</si>
  <si>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</si>
  <si>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</si>
  <si>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</si>
  <si>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</si>
  <si>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</si>
  <si>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</si>
  <si>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</si>
  <si>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</si>
  <si>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</si>
  <si>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</si>
  <si>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</si>
  <si>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</si>
  <si>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</si>
  <si>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</si>
  <si>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</si>
  <si>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</si>
  <si>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</si>
  <si>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</si>
  <si>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</si>
  <si>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</si>
  <si>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</si>
  <si>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</si>
  <si>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</si>
  <si>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</si>
  <si>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</si>
  <si>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</si>
  <si>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</si>
  <si>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</si>
  <si>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</si>
  <si>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</si>
  <si>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</si>
  <si>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</si>
  <si>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</si>
  <si>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</si>
  <si>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</si>
  <si>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</si>
  <si>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</si>
  <si>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</si>
  <si>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</si>
  <si>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</si>
  <si>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</si>
  <si>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</si>
  <si>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</si>
  <si>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</si>
  <si>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</si>
  <si>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</si>
  <si>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</si>
  <si>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</si>
  <si>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</si>
  <si>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</si>
  <si>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</si>
  <si>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</si>
  <si>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</si>
  <si>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</si>
  <si>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</si>
  <si>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</si>
  <si>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</si>
  <si>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</si>
  <si>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</si>
  <si>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</si>
  <si>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</si>
  <si>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</si>
  <si>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</si>
  <si>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</si>
  <si>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</si>
  <si>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</si>
  <si>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</si>
  <si>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</si>
  <si>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</si>
  <si>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</si>
  <si>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</si>
  <si>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</si>
  <si>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</si>
  <si>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</si>
  <si>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</si>
  <si>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</si>
  <si>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</si>
  <si>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</si>
  <si>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</si>
  <si>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</si>
  <si>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</si>
  <si>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</si>
  <si>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</si>
  <si>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</si>
  <si>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</si>
  <si>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</si>
  <si>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</si>
  <si>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</si>
  <si>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</si>
  <si>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</si>
  <si>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</si>
  <si>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</si>
  <si>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</si>
  <si>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</si>
  <si>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</si>
  <si>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</si>
  <si>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</si>
  <si>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</si>
  <si>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</si>
  <si>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</si>
  <si>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</si>
  <si>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</si>
  <si>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</si>
  <si>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</si>
  <si>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</si>
  <si>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</si>
  <si>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</si>
  <si>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</si>
  <si>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</si>
  <si>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</si>
  <si>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</si>
  <si>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</si>
  <si>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</si>
  <si>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</si>
  <si>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</si>
  <si>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</si>
  <si>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</si>
  <si>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</si>
  <si>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</si>
  <si>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</si>
  <si>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</si>
  <si>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</si>
  <si>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</si>
  <si>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</si>
  <si>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</si>
  <si>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</si>
  <si>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</si>
  <si>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</si>
  <si>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</si>
  <si>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</si>
  <si>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</si>
  <si>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</si>
  <si>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</si>
  <si>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</si>
  <si>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</si>
  <si>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</si>
  <si>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</si>
  <si>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</si>
  <si>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</si>
  <si>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</si>
  <si>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</si>
  <si>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</si>
  <si>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</si>
  <si>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</si>
  <si>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</si>
  <si>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</si>
  <si>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</si>
  <si>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</si>
  <si>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</si>
  <si>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</si>
  <si>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</si>
  <si>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</si>
  <si>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</si>
  <si>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</si>
  <si>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</si>
  <si>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</si>
  <si>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</si>
  <si>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</si>
  <si>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</si>
  <si>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</si>
  <si>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</si>
  <si>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</si>
  <si>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</si>
  <si>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</si>
  <si>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</si>
  <si>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</si>
  <si>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</si>
  <si>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</si>
  <si>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</si>
  <si>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</si>
  <si>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</si>
  <si>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</si>
  <si>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</si>
  <si>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</si>
  <si>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</si>
  <si>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</si>
  <si>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</si>
  <si>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</si>
  <si>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</si>
  <si>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</si>
  <si>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</si>
  <si>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</si>
  <si>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</si>
  <si>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</si>
  <si>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</si>
  <si>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</si>
  <si>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</si>
  <si>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</si>
  <si>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</si>
  <si>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</si>
  <si>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</si>
  <si>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</si>
  <si>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</si>
  <si>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</si>
  <si>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</si>
  <si>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</si>
  <si>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</si>
  <si>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</si>
  <si>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</si>
  <si>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</si>
  <si>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</si>
  <si>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</si>
  <si>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</si>
  <si>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</si>
  <si>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</si>
  <si>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</si>
  <si>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</si>
  <si>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</si>
  <si>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</si>
  <si>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</si>
  <si>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</si>
  <si>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</si>
  <si>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</si>
  <si>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</si>
  <si>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</si>
  <si>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</si>
  <si>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</si>
  <si>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</si>
  <si>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</si>
  <si>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</si>
  <si>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</si>
  <si>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</si>
  <si>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</si>
  <si>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</si>
  <si>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</si>
  <si>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</si>
  <si>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</si>
  <si>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</si>
  <si>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</si>
  <si>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</si>
  <si>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</si>
  <si>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</si>
  <si>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</si>
  <si>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</si>
  <si>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</si>
  <si>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</si>
  <si>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</si>
  <si>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</si>
  <si>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</si>
  <si>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</si>
  <si>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</si>
  <si>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</si>
  <si>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</si>
  <si>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</si>
  <si>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</si>
  <si>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</si>
  <si>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</si>
  <si>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</si>
  <si>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</si>
  <si>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</si>
  <si>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</si>
  <si>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</si>
  <si>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</si>
  <si>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</si>
  <si>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</si>
  <si>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</si>
  <si>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</si>
  <si>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</si>
  <si>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</si>
  <si>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</si>
  <si>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</si>
  <si>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</si>
  <si>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</si>
  <si>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</si>
  <si>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</si>
  <si>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</si>
  <si>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</si>
  <si>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</si>
  <si>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</si>
  <si>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</si>
  <si>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</si>
  <si>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</si>
  <si>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</si>
  <si>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</si>
  <si>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</si>
  <si>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</si>
  <si>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</si>
  <si>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</si>
  <si>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</si>
  <si>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</si>
  <si>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</si>
  <si>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</si>
  <si>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</si>
  <si>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</si>
  <si>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</si>
  <si>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</si>
  <si>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</si>
  <si>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</si>
  <si>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</si>
  <si>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</si>
  <si>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</si>
  <si>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</si>
  <si>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</si>
  <si>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</si>
  <si>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</si>
  <si>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</si>
  <si>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</si>
  <si>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</si>
  <si>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</si>
  <si>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</si>
  <si>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</si>
  <si>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</si>
  <si>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</si>
  <si>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</si>
  <si>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</si>
  <si>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</si>
  <si>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</si>
  <si>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</si>
  <si>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</si>
  <si>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</si>
  <si>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</si>
  <si>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</si>
  <si>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</si>
  <si>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</si>
  <si>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</si>
  <si>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</si>
  <si>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</si>
  <si>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</si>
  <si>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</si>
  <si>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</si>
  <si>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</si>
  <si>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</si>
  <si>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</si>
  <si>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</si>
  <si>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</si>
  <si>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</si>
  <si>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</si>
  <si>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</si>
  <si>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</si>
  <si>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</si>
  <si>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</si>
  <si>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</si>
  <si>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</si>
  <si>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</si>
  <si>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</si>
  <si>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</si>
  <si>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</si>
  <si>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</si>
  <si>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</si>
  <si>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</si>
  <si>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</si>
  <si>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</si>
  <si>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</si>
  <si>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</si>
  <si>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</si>
  <si>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</si>
  <si>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</si>
  <si>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</si>
  <si>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</si>
  <si>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</si>
  <si>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</si>
  <si>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</si>
  <si>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</si>
  <si>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</si>
  <si>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</si>
  <si>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</si>
  <si>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</si>
  <si>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</si>
  <si>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</si>
  <si>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</si>
  <si>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</si>
  <si>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</si>
  <si>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</si>
  <si>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</si>
  <si>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</si>
  <si>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</si>
  <si>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</si>
  <si>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</si>
  <si>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</si>
  <si>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</si>
  <si>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</si>
  <si>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</si>
  <si>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</si>
  <si>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</si>
  <si>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</si>
  <si>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</si>
  <si>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</si>
  <si>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</si>
  <si>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</si>
  <si>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</si>
  <si>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</si>
  <si>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</si>
  <si>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</si>
  <si>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</si>
  <si>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</si>
  <si>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</si>
  <si>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</si>
  <si>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</si>
  <si>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</si>
  <si>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</si>
  <si>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</si>
  <si>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</si>
  <si>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</si>
  <si>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</si>
  <si>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</si>
  <si>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</si>
  <si>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</si>
  <si>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</si>
  <si>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</si>
  <si>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</si>
  <si>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</si>
  <si>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</si>
  <si>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</si>
  <si>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</si>
  <si>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</si>
  <si>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</si>
  <si>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</si>
  <si>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</si>
  <si>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</si>
  <si>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</si>
  <si>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</si>
  <si>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</si>
  <si>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</si>
  <si>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</si>
  <si>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</si>
  <si>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</si>
  <si>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</si>
  <si>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</si>
  <si>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</si>
  <si>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</si>
  <si>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</si>
  <si>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</si>
  <si>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</si>
  <si>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</si>
  <si>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</si>
  <si>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</si>
  <si>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</si>
  <si>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</si>
  <si>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</si>
  <si>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</si>
  <si>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</si>
  <si>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</si>
  <si>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</si>
  <si>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</si>
  <si>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</si>
  <si>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</si>
  <si>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</si>
  <si>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</si>
  <si>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</si>
  <si>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</si>
  <si>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</si>
  <si>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</si>
  <si>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</si>
  <si>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</si>
  <si>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</si>
  <si>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</si>
  <si>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</si>
  <si>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</si>
  <si>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</si>
  <si>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</si>
  <si>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</si>
  <si>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</si>
  <si>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</si>
  <si>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</si>
  <si>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</si>
  <si>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</si>
  <si>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</si>
  <si>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</si>
  <si>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</si>
  <si>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</si>
  <si>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</si>
  <si>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</si>
  <si>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</si>
  <si>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</si>
  <si>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</si>
  <si>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</si>
  <si>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</si>
  <si>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</si>
  <si>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</si>
  <si>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</si>
  <si>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</si>
  <si>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</si>
  <si>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</si>
  <si>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</si>
  <si>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</si>
  <si>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</si>
  <si>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</si>
  <si>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</si>
  <si>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</si>
  <si>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</si>
  <si>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</si>
  <si>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</si>
  <si>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</si>
  <si>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</si>
  <si>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</si>
  <si>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</si>
  <si>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</si>
  <si>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</si>
  <si>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</si>
  <si>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</si>
  <si>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</si>
  <si>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</si>
  <si>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</si>
  <si>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</si>
  <si>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</si>
  <si>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</si>
  <si>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</si>
  <si>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</si>
  <si>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</si>
  <si>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</si>
  <si>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</si>
  <si>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</si>
  <si>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</si>
  <si>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</si>
  <si>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</si>
  <si>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</si>
  <si>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</si>
  <si>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</si>
  <si>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</si>
  <si>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</si>
  <si>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</si>
  <si>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</si>
  <si>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</si>
  <si>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</si>
  <si>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</si>
  <si>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</si>
  <si>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</si>
  <si>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</si>
  <si>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</si>
  <si>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</si>
  <si>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</si>
  <si>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</si>
  <si>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</si>
  <si>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</si>
  <si>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</si>
  <si>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</si>
  <si>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</si>
  <si>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</si>
  <si>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</si>
  <si>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</si>
  <si>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</si>
  <si>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</si>
  <si>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</si>
  <si>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</si>
  <si>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</si>
  <si>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</si>
  <si>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</si>
  <si>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</si>
  <si>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</si>
  <si>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</si>
  <si>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</si>
  <si>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</si>
  <si>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</si>
  <si>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</si>
  <si>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</si>
  <si>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</si>
  <si>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</si>
  <si>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</si>
  <si>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</si>
  <si>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</si>
  <si>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</si>
  <si>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</si>
  <si>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</si>
  <si>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</si>
  <si>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</si>
  <si>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</si>
  <si>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</si>
  <si>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</si>
  <si>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</si>
  <si>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</si>
  <si>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</si>
  <si>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</si>
  <si>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</si>
  <si>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</si>
  <si>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</si>
  <si>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</si>
  <si>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</si>
  <si>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</si>
  <si>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</si>
  <si>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</si>
  <si>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</si>
  <si>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</si>
  <si>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</si>
  <si>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</si>
  <si>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</si>
  <si>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</si>
  <si>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</si>
  <si>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</si>
  <si>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</si>
  <si>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</si>
  <si>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</si>
  <si>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</si>
  <si>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</si>
  <si>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</si>
  <si>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</si>
  <si>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</si>
  <si>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</si>
  <si>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</si>
  <si>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</si>
  <si>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</si>
  <si>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</si>
  <si>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</si>
  <si>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</si>
  <si>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</si>
  <si>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</si>
  <si>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</si>
  <si>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</si>
  <si>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</si>
  <si>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</si>
  <si>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</si>
  <si>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</si>
  <si>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</si>
  <si>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</si>
  <si>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</si>
  <si>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</si>
  <si>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</si>
  <si>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</si>
  <si>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</si>
  <si>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</si>
  <si>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</si>
  <si>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</si>
  <si>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</si>
  <si>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</si>
  <si>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</si>
  <si>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</si>
  <si>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</si>
  <si>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</si>
  <si>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</si>
  <si>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</si>
  <si>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</si>
  <si>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</si>
  <si>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</si>
  <si>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</si>
  <si>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</si>
  <si>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</si>
  <si>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</si>
  <si>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</si>
  <si>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</si>
  <si>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</si>
  <si>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</si>
  <si>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</si>
  <si>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</si>
  <si>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</si>
  <si>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</si>
  <si>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</si>
  <si>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</si>
  <si>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</si>
  <si>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</si>
  <si>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</si>
  <si>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</si>
  <si>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</si>
  <si>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</si>
  <si>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</si>
  <si>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</si>
  <si>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</si>
  <si>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</si>
  <si>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</si>
  <si>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</si>
  <si>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</si>
  <si>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</si>
  <si>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</si>
  <si>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</si>
  <si>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</si>
  <si>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</si>
  <si>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</si>
  <si>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</si>
  <si>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</si>
  <si>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</si>
  <si>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</si>
  <si>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</si>
  <si>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</si>
  <si>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</si>
  <si>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</si>
  <si>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</si>
  <si>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</si>
  <si>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</si>
  <si>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</si>
  <si>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</si>
  <si>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</si>
  <si>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</si>
  <si>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</si>
  <si>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</si>
  <si>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</si>
  <si>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</si>
  <si>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</si>
  <si>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</si>
  <si>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</si>
  <si>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</si>
  <si>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</si>
  <si>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</si>
  <si>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</si>
  <si>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</si>
  <si>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</si>
  <si>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</si>
  <si>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</si>
  <si>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</si>
  <si>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</si>
  <si>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</si>
  <si>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</si>
  <si>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</si>
  <si>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</si>
  <si>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</si>
  <si>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</si>
  <si>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</si>
  <si>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</si>
  <si>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</si>
  <si>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</si>
  <si>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</si>
  <si>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</si>
  <si>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</si>
  <si>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</si>
  <si>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</si>
  <si>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</si>
  <si>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</si>
  <si>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</si>
  <si>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</si>
  <si>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</si>
  <si>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</si>
  <si>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</si>
  <si>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</si>
  <si>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</si>
  <si>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</si>
  <si>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</si>
  <si>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</si>
  <si>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</si>
  <si>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</si>
  <si>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</si>
  <si>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</si>
  <si>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</si>
  <si>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</si>
  <si>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</si>
  <si>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</si>
  <si>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</si>
  <si>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</si>
  <si>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</si>
  <si>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</si>
  <si>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</si>
  <si>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</si>
  <si>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</si>
  <si>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</si>
  <si>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</si>
  <si>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</si>
  <si>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</si>
  <si>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</si>
  <si>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</si>
  <si>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</si>
  <si>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</si>
  <si>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</si>
  <si>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</si>
  <si>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</si>
  <si>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</si>
  <si>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</si>
  <si>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</si>
  <si>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</si>
  <si>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</si>
  <si>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</si>
  <si>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</si>
  <si>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</si>
  <si>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</si>
  <si>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</si>
  <si>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</si>
  <si>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</si>
  <si>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</si>
  <si>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</si>
  <si>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</si>
  <si>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</si>
  <si>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</si>
  <si>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</si>
  <si>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</si>
  <si>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</si>
  <si>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</si>
  <si>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</si>
  <si>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</si>
  <si>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</si>
  <si>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</si>
  <si>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</si>
  <si>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</si>
  <si>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</si>
  <si>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</si>
  <si>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</si>
  <si>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</si>
  <si>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</si>
  <si>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</si>
  <si>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</si>
  <si>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</si>
  <si>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</si>
  <si>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</si>
  <si>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</si>
  <si>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</si>
  <si>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</si>
  <si>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</si>
  <si>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</si>
  <si>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</si>
  <si>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</si>
  <si>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</si>
  <si>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</si>
  <si>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</si>
  <si>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</si>
  <si>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</si>
  <si>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</si>
  <si>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</si>
  <si>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</si>
  <si>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</si>
  <si>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</si>
  <si>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</si>
  <si>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</si>
  <si>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</si>
  <si>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</si>
  <si>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</si>
  <si>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</si>
  <si>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</si>
  <si>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</si>
  <si>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</si>
  <si>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</si>
  <si>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</si>
  <si>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</si>
  <si>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</si>
  <si>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</si>
  <si>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</si>
  <si>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</si>
  <si>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</si>
  <si>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</si>
  <si>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</si>
  <si>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</si>
  <si>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</si>
  <si>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</si>
  <si>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</si>
  <si>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</si>
  <si>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</si>
  <si>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</si>
  <si>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</si>
  <si>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</si>
  <si>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</si>
  <si>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</si>
  <si>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</si>
  <si>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</si>
  <si>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</si>
  <si>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</si>
  <si>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</si>
  <si>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</si>
  <si>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</si>
  <si>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</si>
  <si>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</si>
  <si>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</si>
  <si>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</si>
  <si>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</si>
  <si>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</si>
  <si>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</si>
  <si>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</si>
  <si>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</si>
  <si>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</si>
  <si>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</si>
  <si>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</si>
  <si>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</si>
  <si>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</si>
  <si>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</si>
  <si>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</si>
  <si>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</si>
  <si>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</si>
  <si>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</si>
  <si>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</si>
  <si>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</si>
  <si>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</si>
  <si>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</si>
  <si>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</si>
  <si>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</si>
  <si>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</si>
  <si>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</si>
  <si>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</si>
  <si>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</si>
  <si>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</si>
  <si>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</si>
  <si>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</si>
  <si>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</si>
  <si>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</si>
  <si>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</si>
  <si>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</si>
  <si>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</si>
  <si>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</si>
  <si>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</si>
  <si>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</si>
  <si>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</si>
  <si>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</si>
  <si>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</si>
  <si>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</si>
  <si>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</si>
  <si>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</si>
  <si>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</si>
  <si>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</si>
  <si>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</si>
  <si>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</si>
  <si>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</si>
  <si>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</si>
  <si>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</si>
  <si>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</si>
  <si>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</si>
  <si>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</si>
  <si>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</si>
  <si>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</si>
  <si>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</si>
  <si>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</si>
  <si>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</si>
  <si>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</si>
  <si>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</si>
  <si>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</si>
  <si>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</si>
  <si>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</si>
  <si>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</si>
  <si>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</si>
  <si>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</si>
  <si>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</si>
  <si>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</si>
  <si>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</si>
  <si>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</si>
  <si>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</si>
  <si>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</si>
  <si>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</si>
  <si>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</si>
  <si>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</si>
  <si>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</si>
  <si>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</si>
  <si>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</si>
  <si>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</si>
  <si>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</si>
  <si>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</si>
  <si>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</si>
  <si>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</si>
  <si>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</si>
  <si>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</si>
  <si>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</si>
  <si>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</si>
  <si>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</si>
  <si>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</si>
  <si>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</si>
  <si>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</si>
  <si>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</si>
  <si>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</si>
  <si>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</si>
  <si>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</si>
  <si>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</si>
  <si>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</si>
  <si>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</si>
  <si>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</si>
  <si>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</si>
  <si>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</si>
  <si>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</si>
  <si>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</si>
  <si>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</si>
  <si>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</si>
  <si>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</si>
  <si>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</si>
  <si>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</si>
  <si>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</si>
  <si>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</si>
  <si>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</si>
  <si>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</si>
  <si>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</si>
  <si>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</si>
  <si>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</si>
  <si>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</si>
  <si>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</si>
  <si>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</si>
  <si>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</si>
  <si>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</si>
  <si>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</si>
  <si>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</si>
  <si>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</si>
  <si>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</si>
  <si>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</si>
  <si>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</si>
  <si>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</si>
  <si>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</si>
  <si>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</si>
  <si>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</si>
  <si>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</si>
  <si>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</si>
  <si>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</si>
  <si>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</si>
  <si>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</si>
  <si>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</si>
  <si>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</si>
  <si>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</si>
  <si>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</si>
  <si>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</si>
  <si>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</si>
  <si>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</si>
  <si>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</si>
  <si>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</si>
  <si>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</si>
  <si>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</si>
  <si>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</si>
  <si>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</si>
  <si>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</si>
  <si>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</si>
  <si>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</si>
  <si>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</si>
  <si>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</si>
  <si>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</si>
  <si>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</si>
  <si>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</si>
  <si>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</si>
  <si>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</si>
  <si>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</si>
  <si>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</si>
  <si>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</si>
  <si>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</si>
  <si>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</si>
  <si>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</si>
  <si>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</si>
  <si>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</si>
  <si>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</si>
  <si>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</si>
  <si>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</si>
  <si>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</si>
  <si>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</si>
  <si>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</si>
  <si>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</si>
  <si>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</si>
  <si>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</si>
  <si>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</si>
  <si>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</si>
  <si>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</si>
  <si>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</si>
  <si>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</si>
  <si>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</si>
  <si>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</si>
  <si>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</si>
  <si>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</si>
  <si>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</si>
  <si>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</si>
  <si>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</si>
  <si>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</si>
  <si>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</si>
  <si>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</si>
  <si>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</si>
  <si>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</si>
  <si>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</si>
  <si>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</si>
  <si>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</si>
  <si>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</si>
  <si>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</si>
  <si>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</si>
  <si>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</si>
  <si>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</si>
  <si>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</si>
  <si>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</si>
  <si>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</si>
  <si>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</si>
  <si>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</si>
  <si>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</si>
  <si>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</si>
  <si>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</si>
  <si>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</si>
  <si>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</si>
  <si>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</si>
  <si>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</si>
  <si>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</si>
  <si>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</si>
  <si>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</si>
  <si>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</si>
  <si>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</si>
  <si>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</si>
  <si>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</si>
  <si>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</si>
  <si>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</si>
  <si>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</si>
  <si>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</si>
  <si>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</si>
  <si>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</si>
  <si>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</si>
  <si>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</si>
  <si>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</si>
  <si>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</si>
  <si>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</si>
  <si>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</si>
  <si>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</si>
  <si>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</si>
  <si>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</si>
  <si>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</si>
  <si>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</si>
  <si>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</si>
  <si>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</si>
  <si>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</si>
  <si>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</si>
  <si>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</si>
  <si>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</si>
  <si>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</si>
  <si>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</si>
  <si>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</si>
  <si>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</si>
  <si>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</si>
  <si>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</si>
  <si>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</si>
  <si>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</si>
  <si>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</si>
  <si>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</si>
  <si>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</si>
  <si>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</si>
  <si>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</si>
  <si>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</si>
  <si>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</si>
  <si>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</si>
  <si>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</si>
  <si>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</si>
  <si>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</si>
  <si>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</si>
  <si>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</si>
  <si>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</si>
  <si>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</si>
  <si>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</si>
  <si>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</si>
  <si>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</si>
  <si>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</si>
  <si>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</si>
  <si>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</si>
  <si>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</si>
  <si>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</si>
  <si>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</si>
  <si>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</si>
  <si>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</si>
  <si>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</si>
  <si>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</si>
  <si>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</si>
  <si>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</si>
  <si>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</si>
  <si>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</si>
  <si>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</si>
  <si>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</si>
  <si>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</si>
  <si>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</si>
  <si>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</si>
  <si>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</si>
  <si>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</si>
  <si>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</si>
  <si>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</si>
  <si>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</si>
  <si>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</si>
  <si>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</si>
  <si>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</si>
  <si>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</si>
  <si>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</si>
  <si>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</si>
  <si>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</si>
  <si>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</si>
  <si>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</si>
  <si>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</si>
  <si>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</si>
  <si>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</si>
  <si>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</si>
  <si>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</si>
  <si>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</si>
  <si>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</si>
  <si>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</si>
  <si>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</si>
  <si>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</si>
  <si>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</si>
  <si>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</si>
  <si>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</si>
  <si>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</si>
  <si>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</si>
  <si>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</si>
  <si>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</si>
  <si>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</si>
  <si>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</si>
  <si>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</si>
  <si>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</si>
  <si>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</si>
  <si>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</si>
  <si>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</si>
  <si>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</si>
  <si>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</si>
  <si>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</si>
  <si>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</si>
  <si>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</si>
  <si>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</si>
  <si>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</si>
  <si>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</si>
  <si>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</si>
  <si>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</si>
  <si>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</si>
  <si>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</si>
  <si>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</si>
  <si>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</si>
  <si>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</si>
  <si>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</si>
  <si>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</si>
  <si>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</si>
  <si>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</si>
  <si>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</si>
  <si>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</si>
  <si>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</si>
  <si>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</si>
  <si>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</si>
  <si>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</si>
  <si>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</si>
  <si>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</si>
  <si>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</si>
  <si>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</si>
  <si>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</si>
  <si>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</si>
  <si>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</si>
  <si>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</si>
  <si>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</si>
  <si>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</si>
  <si>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</si>
  <si>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</si>
  <si>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</si>
  <si>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</si>
  <si>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</si>
  <si>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</si>
  <si>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</si>
  <si>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</si>
  <si>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</si>
  <si>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</si>
  <si>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</si>
  <si>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</si>
  <si>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</si>
  <si>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</si>
  <si>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</si>
  <si>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</si>
  <si>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</si>
  <si>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</si>
  <si>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</si>
  <si>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</si>
  <si>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</si>
  <si>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</si>
  <si>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</si>
  <si>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</si>
  <si>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</si>
  <si>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</si>
  <si>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</si>
  <si>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</si>
  <si>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</si>
  <si>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</si>
  <si>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</si>
  <si>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</si>
  <si>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</si>
  <si>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</si>
  <si>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</si>
  <si>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</si>
  <si>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</si>
  <si>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</si>
  <si>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</si>
  <si>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</si>
  <si>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</si>
  <si>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</si>
  <si>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</si>
  <si>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</si>
  <si>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</si>
  <si>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</si>
  <si>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</si>
  <si>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</si>
  <si>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</si>
  <si>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</si>
  <si>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</si>
  <si>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</si>
  <si>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</si>
  <si>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</si>
  <si>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</si>
  <si>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</si>
  <si>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</si>
  <si>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</si>
  <si>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</si>
  <si>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</si>
  <si>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</si>
  <si>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</si>
  <si>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</si>
  <si>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</si>
  <si>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</si>
  <si>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</si>
  <si>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</si>
  <si>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</si>
  <si>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</si>
  <si>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</si>
  <si>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</si>
  <si>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</si>
  <si>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</si>
  <si>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</si>
  <si>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</si>
  <si>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</si>
  <si>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</si>
  <si>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</si>
  <si>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</si>
  <si>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</si>
  <si>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</si>
  <si>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</si>
  <si>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</si>
  <si>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</si>
  <si>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</si>
  <si>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</si>
  <si>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</si>
  <si>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</si>
  <si>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</si>
  <si>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</si>
  <si>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</si>
  <si>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</si>
  <si>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</si>
  <si>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</si>
  <si>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</si>
  <si>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</si>
  <si>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</si>
  <si>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</si>
  <si>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</si>
  <si>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</si>
  <si>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</si>
  <si>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</si>
  <si>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</si>
  <si>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</si>
  <si>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</si>
  <si>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</si>
  <si>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</si>
  <si>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</si>
  <si>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</si>
  <si>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</si>
  <si>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</si>
  <si>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</si>
  <si>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</si>
  <si>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</si>
  <si>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</si>
  <si>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</si>
  <si>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</si>
  <si>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</si>
  <si>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</si>
  <si>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</si>
  <si>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</si>
  <si>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</si>
  <si>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</si>
  <si>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</si>
  <si>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</si>
  <si>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</si>
  <si>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</si>
  <si>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</si>
  <si>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</si>
  <si>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</si>
  <si>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</si>
  <si>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</si>
  <si>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</si>
  <si>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</si>
  <si>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</si>
  <si>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</si>
  <si>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</si>
  <si>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</si>
  <si>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</si>
  <si>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</si>
  <si>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</si>
  <si>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</si>
  <si>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</si>
  <si>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</si>
  <si>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</si>
  <si>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</si>
  <si>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</si>
  <si>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</si>
  <si>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</si>
  <si>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</si>
  <si>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</si>
  <si>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</si>
  <si>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</si>
  <si>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</si>
  <si>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</si>
  <si>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</si>
  <si>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</si>
  <si>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</si>
  <si>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</si>
  <si>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</si>
  <si>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</si>
  <si>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</si>
  <si>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</si>
  <si>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</si>
  <si>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</si>
  <si>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</si>
  <si>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</si>
  <si>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</si>
  <si>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</si>
  <si>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</si>
  <si>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</si>
  <si>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</si>
  <si>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</si>
  <si>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</si>
  <si>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</si>
  <si>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</si>
  <si>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</si>
  <si>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</si>
  <si>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</si>
  <si>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</si>
  <si>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</si>
  <si>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</si>
  <si>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</si>
  <si>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</si>
  <si>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</si>
  <si>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</si>
  <si>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</si>
  <si>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</si>
  <si>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</si>
  <si>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</si>
  <si>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</si>
  <si>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</si>
  <si>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</si>
  <si>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</si>
  <si>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</si>
  <si>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</si>
  <si>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</si>
  <si>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</si>
  <si>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</si>
  <si>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</si>
  <si>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</si>
  <si>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</si>
  <si>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</si>
  <si>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</si>
  <si>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</si>
  <si>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</si>
  <si>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</si>
  <si>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</si>
  <si>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</si>
  <si>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</si>
  <si>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</si>
  <si>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</si>
  <si>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</si>
  <si>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</si>
  <si>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</si>
  <si>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</si>
  <si>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</si>
  <si>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</si>
  <si>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</si>
  <si>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</si>
  <si>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</si>
  <si>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</si>
  <si>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</si>
  <si>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</si>
  <si>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</si>
  <si>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</si>
  <si>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</si>
  <si>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</si>
  <si>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</si>
  <si>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</si>
  <si>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</si>
  <si>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</si>
  <si>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</si>
  <si>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</si>
  <si>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</si>
  <si>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</si>
  <si>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</si>
  <si>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</si>
  <si>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</si>
  <si>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</si>
  <si>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</si>
  <si>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</si>
  <si>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</si>
  <si>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</si>
  <si>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</si>
  <si>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</si>
  <si>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</si>
  <si>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</si>
  <si>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</si>
  <si>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</si>
  <si>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</si>
  <si>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</si>
  <si>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</si>
  <si>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</si>
  <si>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</si>
  <si>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</si>
  <si>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</si>
  <si>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</si>
  <si>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</si>
  <si>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</si>
  <si>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</si>
  <si>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</si>
  <si>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</si>
  <si>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</si>
  <si>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</si>
  <si>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</si>
  <si>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</si>
  <si>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</si>
  <si>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</si>
  <si>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</si>
  <si>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</si>
  <si>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</si>
  <si>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</si>
  <si>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</si>
  <si>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</si>
  <si>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</si>
  <si>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</si>
  <si>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</si>
  <si>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</si>
  <si>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</si>
  <si>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</si>
  <si>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</si>
  <si>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</si>
  <si>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</si>
  <si>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</si>
  <si>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</si>
  <si>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</si>
  <si>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</si>
  <si>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</si>
  <si>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</si>
  <si>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</si>
  <si>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</si>
  <si>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</si>
  <si>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</si>
  <si>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</si>
  <si>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</si>
  <si>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</si>
  <si>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</si>
  <si>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</si>
  <si>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</si>
  <si>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</si>
  <si>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</si>
  <si>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</si>
  <si>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</si>
  <si>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</si>
  <si>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</si>
  <si>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</si>
  <si>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</si>
  <si>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</si>
  <si>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</si>
  <si>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</si>
  <si>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</si>
  <si>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</si>
  <si>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</si>
  <si>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</si>
  <si>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</si>
  <si>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</si>
  <si>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</si>
  <si>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</si>
  <si>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</si>
  <si>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</si>
  <si>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</si>
  <si>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</si>
  <si>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</si>
  <si>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</si>
  <si>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</si>
  <si>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</si>
  <si>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</si>
  <si>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</si>
  <si>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</si>
  <si>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</si>
  <si>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</si>
  <si>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</si>
  <si>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</si>
  <si>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</si>
  <si>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</si>
  <si>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</si>
  <si>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</si>
  <si>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</si>
  <si>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</si>
  <si>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</si>
  <si>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</si>
  <si>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</si>
  <si>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</si>
  <si>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</si>
  <si>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</si>
  <si>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</si>
  <si>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</si>
  <si>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</si>
  <si>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</si>
  <si>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</si>
  <si>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</si>
  <si>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</si>
  <si>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</si>
  <si>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</si>
  <si>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</si>
  <si>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</si>
  <si>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</si>
  <si>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</si>
  <si>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</si>
  <si>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</si>
  <si>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</si>
  <si>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</si>
  <si>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</si>
  <si>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</si>
  <si>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</si>
  <si>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</si>
  <si>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</si>
  <si>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</si>
  <si>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</si>
  <si>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</si>
  <si>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</si>
  <si>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</si>
  <si>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</si>
  <si>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</si>
  <si>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</si>
  <si>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</si>
  <si>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</si>
  <si>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</si>
  <si>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</si>
  <si>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</si>
  <si>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</si>
  <si>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</si>
  <si>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</si>
  <si>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</si>
  <si>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</si>
  <si>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</si>
  <si>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</si>
  <si>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</si>
  <si>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</si>
  <si>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</si>
  <si>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</si>
  <si>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</si>
  <si>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</si>
  <si>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</si>
  <si>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</si>
  <si>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</si>
  <si>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</si>
  <si>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</si>
  <si>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</si>
  <si>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</si>
  <si>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</si>
  <si>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</si>
  <si>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</si>
  <si>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</si>
  <si>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</si>
  <si>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</si>
  <si>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</si>
  <si>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</si>
  <si>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</si>
  <si>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</si>
  <si>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</si>
  <si>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</si>
  <si>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</si>
  <si>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</si>
  <si>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</si>
  <si>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</si>
  <si>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</si>
  <si>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</si>
  <si>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</si>
  <si>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</si>
  <si>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</si>
  <si>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</si>
  <si>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</si>
  <si>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</si>
  <si>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</si>
  <si>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</si>
  <si>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</si>
  <si>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</si>
  <si>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</si>
  <si>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</si>
  <si>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</si>
  <si>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</si>
  <si>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</si>
  <si>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</si>
  <si>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</si>
  <si>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</si>
  <si>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</si>
  <si>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</si>
  <si>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</si>
  <si>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</si>
  <si>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</si>
  <si>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</si>
  <si>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</si>
  <si>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</si>
  <si>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</si>
  <si>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</si>
  <si>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</si>
  <si>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</si>
  <si>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</si>
  <si>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</si>
  <si>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</si>
  <si>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</si>
  <si>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</si>
  <si>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</si>
  <si>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</si>
  <si>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</si>
  <si>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</si>
  <si>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</si>
  <si>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</si>
  <si>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</si>
  <si>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</si>
  <si>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</si>
  <si>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</si>
  <si>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</si>
  <si>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</si>
  <si>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</si>
  <si>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</si>
  <si>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</si>
  <si>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</si>
  <si>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</si>
  <si>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</si>
  <si>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</si>
  <si>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</si>
  <si>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</si>
  <si>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</si>
  <si>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</si>
  <si>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</si>
  <si>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</si>
  <si>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</si>
  <si>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</si>
  <si>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</si>
  <si>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</si>
  <si>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</si>
  <si>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</si>
  <si>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</si>
  <si>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</si>
  <si>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</si>
  <si>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</si>
  <si>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</si>
  <si>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</si>
  <si>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</si>
  <si>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</si>
  <si>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</si>
  <si>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</si>
  <si>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</si>
  <si>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</si>
  <si>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</si>
  <si>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</si>
  <si>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</si>
  <si>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</si>
  <si>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</si>
  <si>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</si>
  <si>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</si>
  <si>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</si>
  <si>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</si>
  <si>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</si>
  <si>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</si>
  <si>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</si>
  <si>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</si>
  <si>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</si>
  <si>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</si>
  <si>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</si>
  <si>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</si>
  <si>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</si>
  <si>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</si>
  <si>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</si>
  <si>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</si>
  <si>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</si>
  <si>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</si>
  <si>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</si>
  <si>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</si>
  <si>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</si>
  <si>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</si>
  <si>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</si>
  <si>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</si>
  <si>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</si>
  <si>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</si>
  <si>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</si>
  <si>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</si>
  <si>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</si>
  <si>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</si>
  <si>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</si>
  <si>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</si>
  <si>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</si>
  <si>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</si>
  <si>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</si>
  <si>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</si>
  <si>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</si>
  <si>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</si>
  <si>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</si>
  <si>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</si>
  <si>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</si>
  <si>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</si>
  <si>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</si>
  <si>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</si>
  <si>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</si>
  <si>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</si>
  <si>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</si>
  <si>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</si>
  <si>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</si>
  <si>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</si>
  <si>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</si>
  <si>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</si>
  <si>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</si>
  <si>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</si>
  <si>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</si>
  <si>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</si>
  <si>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</si>
  <si>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</si>
  <si>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</si>
  <si>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</si>
  <si>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</si>
  <si>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</si>
  <si>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</si>
  <si>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</si>
  <si>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</si>
  <si>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</si>
  <si>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</si>
  <si>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</si>
  <si>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</si>
  <si>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</si>
  <si>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</si>
  <si>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</si>
  <si>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</si>
  <si>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</si>
  <si>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</si>
  <si>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</si>
  <si>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</si>
  <si>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</si>
  <si>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</si>
  <si>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</si>
  <si>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</si>
  <si>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</si>
  <si>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</si>
  <si>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</si>
  <si>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</si>
  <si>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</si>
  <si>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</si>
  <si>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</si>
  <si>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</si>
  <si>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</si>
  <si>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</si>
  <si>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</si>
  <si>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</si>
  <si>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</si>
  <si>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</si>
  <si>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</si>
  <si>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</si>
  <si>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</si>
  <si>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</si>
  <si>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</si>
  <si>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</si>
  <si>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</si>
  <si>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</si>
  <si>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</si>
  <si>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</si>
  <si>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</si>
  <si>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</si>
  <si>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</si>
  <si>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</si>
  <si>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</si>
  <si>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</si>
  <si>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</si>
  <si>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</si>
  <si>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</si>
  <si>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</si>
  <si>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</si>
  <si>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</si>
  <si>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</si>
  <si>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</si>
  <si>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</si>
  <si>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</si>
  <si>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</si>
  <si>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</si>
  <si>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</si>
  <si>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</si>
  <si>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</si>
  <si>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</si>
  <si>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</si>
  <si>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</si>
  <si>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</si>
  <si>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</si>
  <si>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</si>
  <si>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</si>
  <si>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</si>
  <si>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</si>
  <si>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</si>
  <si>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</si>
  <si>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</si>
  <si>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</si>
  <si>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</si>
  <si>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</si>
  <si>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</si>
  <si>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</si>
  <si>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</si>
  <si>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</si>
  <si>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</si>
  <si>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</si>
  <si>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</si>
  <si>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</si>
  <si>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</si>
  <si>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</si>
  <si>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</si>
  <si>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</si>
  <si>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</si>
  <si>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</si>
  <si>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</si>
  <si>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</si>
  <si>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</si>
  <si>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</si>
  <si>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</si>
  <si>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</si>
  <si>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</si>
  <si>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</si>
  <si>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</si>
  <si>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</si>
  <si>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</si>
  <si>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</si>
  <si>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</si>
  <si>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</si>
  <si>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</si>
  <si>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</si>
  <si>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</si>
  <si>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</si>
  <si>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</si>
  <si>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</si>
  <si>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</si>
  <si>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</si>
  <si>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</si>
  <si>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</si>
  <si>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</si>
  <si>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</si>
  <si>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</si>
  <si>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</si>
  <si>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</si>
  <si>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</si>
  <si>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</si>
  <si>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</si>
  <si>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</si>
  <si>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</si>
  <si>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</si>
  <si>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</si>
  <si>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</si>
  <si>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</si>
  <si>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</si>
  <si>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</si>
  <si>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</si>
  <si>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</si>
  <si>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</si>
  <si>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</si>
  <si>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</si>
  <si>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</si>
  <si>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</si>
  <si>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</si>
  <si>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</si>
  <si>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</si>
  <si>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</si>
  <si>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</si>
  <si>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</si>
  <si>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</si>
  <si>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</si>
  <si>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</si>
  <si>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</si>
  <si>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</si>
  <si>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</si>
  <si>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</si>
  <si>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</si>
  <si>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</si>
  <si>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</si>
  <si>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</si>
  <si>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</si>
  <si>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</si>
  <si>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</si>
  <si>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</si>
  <si>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</si>
  <si>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</si>
  <si>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</si>
  <si>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</si>
  <si>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</si>
  <si>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</si>
  <si>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</si>
  <si>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</si>
  <si>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</si>
  <si>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</si>
  <si>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</si>
  <si>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</si>
  <si>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</si>
  <si>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</si>
  <si>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</si>
  <si>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</si>
  <si>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</si>
  <si>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</si>
  <si>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</si>
  <si>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</si>
  <si>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</si>
  <si>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</si>
  <si>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</si>
  <si>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</si>
  <si>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</si>
  <si>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</si>
  <si>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</si>
  <si>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</si>
  <si>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</si>
  <si>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</si>
  <si>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</si>
  <si>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</si>
  <si>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</si>
  <si>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</si>
  <si>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</si>
  <si>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</si>
  <si>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</si>
  <si>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</si>
  <si>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</si>
  <si>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</si>
  <si>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</si>
  <si>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</si>
  <si>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</si>
  <si>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</si>
  <si>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</si>
  <si>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</si>
  <si>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</si>
  <si>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</si>
  <si>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</si>
  <si>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</si>
  <si>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</si>
  <si>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</si>
  <si>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</si>
  <si>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</si>
  <si>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</si>
  <si>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</si>
  <si>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</si>
  <si>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</si>
  <si>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</si>
  <si>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</si>
  <si>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</si>
  <si>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</si>
  <si>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</si>
  <si>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</si>
  <si>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</si>
  <si>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</si>
  <si>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</si>
  <si>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</si>
  <si>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</si>
  <si>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</si>
  <si>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</si>
  <si>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</si>
  <si>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</si>
  <si>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</si>
  <si>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</si>
  <si>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</si>
  <si>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</si>
  <si>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</si>
  <si>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</si>
  <si>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</si>
  <si>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</si>
  <si>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</si>
  <si>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</si>
  <si>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</si>
  <si>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</si>
  <si>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</si>
  <si>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</si>
  <si>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</si>
  <si>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</si>
  <si>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</si>
  <si>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</si>
  <si>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</si>
  <si>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</si>
  <si>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</si>
  <si>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</si>
  <si>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</si>
  <si>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</si>
  <si>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</si>
  <si>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</si>
  <si>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</si>
  <si>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</si>
  <si>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</si>
  <si>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</si>
  <si>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</si>
  <si>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</si>
  <si>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</si>
  <si>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</si>
  <si>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</si>
  <si>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</si>
  <si>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</si>
  <si>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</si>
  <si>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</si>
  <si>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</si>
  <si>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</si>
  <si>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</si>
  <si>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</si>
  <si>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</si>
  <si>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</si>
  <si>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</si>
  <si>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</si>
  <si>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</si>
  <si>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</si>
  <si>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</si>
  <si>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</si>
  <si>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</si>
  <si>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</si>
  <si>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</si>
  <si>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</si>
  <si>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</si>
  <si>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</si>
  <si>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</si>
  <si>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</si>
  <si>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</si>
  <si>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</si>
  <si>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</si>
  <si>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</si>
  <si>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</si>
  <si>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</si>
  <si>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</si>
  <si>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</si>
  <si>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</si>
  <si>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</si>
  <si>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</si>
  <si>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</si>
  <si>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</si>
  <si>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</si>
  <si>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</si>
  <si>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</si>
  <si>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</si>
  <si>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</si>
  <si>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</si>
  <si>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</si>
  <si>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</si>
  <si>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</si>
  <si>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</si>
  <si>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</si>
  <si>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</si>
  <si>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</si>
  <si>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</si>
  <si>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</si>
  <si>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</si>
  <si>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</si>
  <si>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</si>
  <si>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</si>
  <si>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</si>
  <si>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</si>
  <si>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</si>
  <si>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</si>
  <si>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</si>
  <si>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</si>
  <si>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</si>
  <si>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</si>
  <si>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</si>
  <si>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</si>
  <si>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</si>
  <si>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</si>
  <si>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</si>
  <si>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</si>
  <si>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</si>
  <si>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</si>
  <si>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</si>
  <si>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</si>
  <si>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</si>
  <si>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</si>
  <si>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</si>
  <si>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</si>
  <si>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</si>
  <si>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</si>
  <si>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</si>
  <si>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</si>
  <si>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</si>
  <si>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</si>
  <si>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</si>
  <si>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</si>
  <si>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</si>
  <si>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</si>
  <si>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</si>
  <si>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</si>
  <si>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</si>
  <si>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</si>
  <si>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</si>
  <si>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</si>
  <si>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</si>
  <si>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</si>
  <si>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</si>
  <si>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</si>
  <si>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</si>
  <si>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</si>
  <si>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</si>
  <si>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</si>
  <si>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</si>
  <si>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</si>
  <si>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</si>
  <si>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</si>
  <si>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</si>
  <si>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</si>
  <si>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</si>
  <si>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</si>
  <si>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</si>
  <si>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</si>
  <si>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</si>
  <si>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</si>
  <si>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</si>
  <si>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</si>
  <si>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</si>
  <si>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</si>
  <si>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</si>
  <si>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</si>
  <si>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</si>
  <si>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</si>
  <si>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</si>
  <si>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</si>
  <si>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</si>
  <si>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</si>
  <si>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</si>
  <si>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</si>
  <si>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</si>
  <si>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</si>
  <si>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</si>
  <si>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</si>
  <si>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</si>
  <si>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</si>
  <si>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</si>
  <si>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</si>
  <si>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</si>
  <si>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</si>
  <si>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</si>
  <si>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</si>
  <si>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</si>
  <si>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</si>
  <si>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</si>
  <si>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</si>
  <si>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</si>
  <si>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</si>
  <si>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</si>
  <si>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</si>
  <si>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</si>
  <si>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</si>
  <si>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</si>
  <si>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</si>
  <si>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</si>
  <si>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</si>
  <si>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</si>
  <si>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</si>
  <si>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</si>
  <si>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</si>
  <si>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</si>
  <si>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</si>
  <si>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</si>
  <si>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</si>
  <si>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</si>
  <si>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</si>
  <si>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</si>
  <si>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</si>
  <si>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</si>
  <si>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</si>
  <si>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</si>
  <si>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</si>
  <si>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</si>
  <si>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</si>
  <si>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</si>
  <si>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</si>
  <si>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</si>
  <si>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</si>
  <si>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</si>
  <si>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</si>
  <si>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</si>
  <si>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</si>
  <si>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</si>
  <si>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</si>
  <si>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</si>
  <si>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</si>
  <si>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</si>
  <si>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</si>
  <si>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</si>
  <si>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</si>
  <si>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</si>
  <si>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</si>
  <si>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</si>
  <si>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</si>
  <si>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</si>
  <si>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</si>
  <si>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</si>
  <si>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</si>
  <si>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</si>
  <si>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</si>
  <si>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</si>
  <si>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</si>
  <si>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</si>
  <si>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</si>
  <si>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</si>
  <si>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</si>
  <si>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</si>
  <si>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</si>
  <si>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</si>
  <si>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</si>
  <si>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</si>
  <si>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</si>
  <si>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</si>
  <si>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</si>
  <si>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</si>
  <si>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</si>
  <si>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</si>
  <si>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</si>
  <si>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</si>
  <si>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</si>
  <si>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</si>
  <si>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</si>
  <si>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</si>
  <si>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</si>
  <si>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</si>
  <si>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</si>
  <si>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</si>
  <si>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</si>
  <si>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</si>
  <si>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</si>
  <si>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</si>
  <si>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</si>
  <si>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</si>
  <si>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</si>
  <si>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</si>
  <si>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</si>
  <si>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</si>
  <si>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</si>
  <si>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</si>
  <si>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</si>
  <si>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</si>
  <si>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</si>
  <si>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</si>
  <si>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</si>
  <si>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</si>
  <si>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</si>
  <si>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</si>
  <si>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</si>
  <si>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</si>
  <si>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</si>
  <si>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</si>
  <si>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</si>
  <si>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</si>
  <si>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</si>
  <si>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</si>
  <si>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</si>
  <si>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</si>
  <si>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</si>
  <si>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</si>
  <si>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</si>
  <si>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</si>
  <si>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</si>
  <si>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</si>
  <si>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</si>
  <si>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</si>
  <si>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</si>
  <si>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</si>
  <si>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</si>
  <si>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</si>
  <si>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</si>
  <si>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</si>
  <si>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</si>
  <si>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</si>
  <si>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</si>
  <si>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</si>
  <si>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</si>
  <si>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</si>
  <si>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</si>
  <si>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</si>
  <si>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</si>
  <si>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</si>
  <si>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</si>
  <si>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</si>
  <si>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</si>
  <si>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</si>
  <si>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</si>
  <si>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</si>
  <si>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</si>
  <si>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</si>
  <si>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</si>
  <si>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</si>
  <si>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</si>
  <si>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</si>
  <si>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</si>
  <si>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</si>
  <si>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</si>
  <si>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</si>
  <si>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</si>
  <si>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</si>
  <si>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</si>
  <si>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</si>
  <si>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</si>
  <si>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</si>
  <si>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</si>
  <si>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</si>
  <si>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</si>
  <si>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</si>
  <si>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</si>
  <si>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</si>
  <si>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</si>
  <si>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</si>
  <si>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</si>
  <si>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</si>
  <si>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</si>
  <si>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</si>
  <si>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</si>
  <si>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</si>
  <si>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</si>
  <si>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</si>
  <si>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</si>
  <si>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</si>
  <si>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</si>
  <si>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</si>
  <si>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</si>
  <si>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</si>
  <si>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</si>
  <si>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</si>
  <si>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</si>
  <si>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</si>
  <si>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</si>
  <si>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</si>
  <si>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</si>
  <si>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</si>
  <si>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</si>
  <si>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</si>
  <si>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</si>
  <si>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</si>
  <si>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</si>
  <si>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</si>
  <si>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</si>
  <si>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</si>
  <si>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</si>
  <si>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</si>
  <si>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</si>
  <si>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</si>
  <si>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</si>
  <si>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</si>
  <si>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</si>
  <si>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</si>
  <si>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</si>
  <si>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</si>
  <si>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</si>
  <si>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</si>
  <si>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</si>
  <si>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</si>
  <si>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</si>
  <si>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</si>
  <si>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</si>
  <si>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</si>
  <si>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</si>
  <si>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</si>
  <si>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</si>
  <si>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</si>
  <si>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</si>
  <si>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</si>
  <si>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</si>
  <si>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</si>
  <si>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</si>
  <si>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</si>
  <si>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</si>
  <si>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</si>
  <si>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</si>
  <si>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</si>
  <si>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</si>
  <si>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</si>
  <si>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</si>
  <si>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</si>
  <si>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</si>
  <si>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</si>
  <si>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</si>
  <si>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</si>
  <si>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</si>
  <si>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</si>
  <si>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</si>
  <si>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</si>
  <si>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</si>
  <si>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</si>
  <si>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</si>
  <si>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</si>
  <si>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</si>
  <si>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</si>
  <si>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</si>
  <si>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</si>
  <si>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</si>
  <si>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</si>
  <si>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</si>
  <si>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</si>
  <si>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</si>
  <si>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</si>
  <si>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</si>
  <si>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</si>
  <si>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</si>
  <si>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</si>
  <si>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</si>
  <si>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</si>
  <si>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</si>
  <si>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</si>
  <si>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</si>
  <si>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</si>
  <si>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</si>
  <si>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</si>
  <si>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</si>
  <si>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</si>
  <si>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</si>
  <si>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</si>
  <si>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</si>
  <si>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</si>
  <si>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</si>
  <si>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</si>
  <si>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</si>
  <si>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</si>
  <si>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</si>
  <si>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</si>
  <si>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</si>
  <si>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</si>
  <si>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</si>
  <si>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</si>
  <si>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</si>
  <si>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</si>
  <si>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</si>
  <si>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</si>
  <si>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</si>
  <si>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</si>
  <si>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</si>
  <si>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</si>
  <si>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</si>
  <si>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</si>
  <si>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</si>
  <si>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</si>
  <si>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</si>
  <si>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</si>
  <si>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</si>
  <si>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</si>
  <si>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</si>
  <si>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</si>
  <si>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</si>
  <si>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</si>
  <si>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</si>
  <si>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</si>
  <si>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</si>
  <si>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</si>
  <si>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</si>
  <si>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</si>
  <si>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</si>
  <si>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</si>
  <si>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</si>
  <si>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</si>
  <si>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</si>
  <si>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</si>
  <si>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</si>
  <si>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</si>
  <si>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</si>
  <si>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</si>
  <si>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</si>
  <si>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</si>
  <si>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</si>
  <si>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</si>
  <si>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</si>
  <si>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</si>
  <si>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</si>
  <si>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</si>
  <si>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</si>
  <si>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</si>
  <si>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</si>
  <si>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</si>
  <si>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</si>
  <si>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</si>
  <si>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</si>
  <si>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</si>
  <si>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</si>
  <si>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</si>
  <si>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</si>
  <si>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</si>
  <si>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</si>
  <si>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</si>
  <si>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</si>
  <si>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</si>
  <si>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</si>
  <si>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</si>
  <si>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</si>
  <si>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</si>
  <si>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</si>
  <si>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</si>
  <si>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</si>
  <si>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</si>
  <si>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</si>
  <si>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</si>
  <si>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</si>
  <si>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</si>
  <si>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</si>
  <si>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</si>
  <si>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</si>
  <si>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</si>
  <si>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</si>
  <si>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</si>
  <si>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</si>
  <si>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</si>
  <si>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</si>
  <si>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</si>
  <si>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</si>
  <si>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</si>
  <si>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</si>
  <si>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</si>
  <si>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</si>
  <si>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</si>
  <si>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</si>
  <si>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</si>
  <si>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</si>
  <si>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</si>
  <si>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</si>
  <si>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</si>
  <si>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</si>
  <si>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</si>
  <si>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</si>
  <si>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</si>
  <si>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</si>
  <si>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</si>
  <si>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</si>
  <si>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</si>
  <si>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</si>
  <si>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</si>
  <si>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</si>
  <si>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</si>
  <si>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</si>
  <si>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</si>
  <si>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</si>
  <si>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</si>
  <si>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</si>
  <si>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</si>
  <si>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</si>
  <si>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</si>
  <si>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</si>
  <si>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</si>
  <si>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</si>
  <si>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</si>
  <si>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</si>
  <si>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</si>
  <si>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</si>
  <si>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</si>
  <si>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</si>
  <si>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</si>
  <si>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</si>
  <si>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</si>
  <si>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</si>
  <si>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</si>
  <si>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</si>
  <si>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</si>
  <si>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</si>
  <si>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</si>
  <si>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</si>
  <si>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</si>
  <si>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</si>
  <si>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</si>
  <si>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</si>
  <si>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</si>
  <si>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</si>
  <si>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</si>
  <si>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</si>
  <si>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</si>
  <si>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</si>
  <si>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</si>
  <si>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</si>
  <si>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</si>
  <si>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</si>
  <si>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</si>
  <si>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</si>
  <si>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</si>
  <si>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</si>
  <si>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</si>
  <si>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</si>
  <si>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</si>
  <si>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</si>
  <si>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</si>
  <si>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</si>
  <si>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</si>
  <si>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</si>
  <si>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</si>
  <si>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</si>
  <si>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</si>
  <si>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</si>
  <si>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</si>
  <si>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</si>
  <si>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</si>
  <si>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</si>
  <si>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</si>
  <si>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</si>
  <si>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</si>
  <si>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</si>
  <si>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</si>
  <si>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</si>
  <si>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</si>
  <si>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</si>
  <si>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</si>
  <si>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</si>
  <si>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</si>
  <si>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</si>
  <si>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</si>
  <si>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</si>
  <si>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</si>
  <si>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</si>
  <si>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</si>
  <si>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</si>
  <si>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</si>
  <si>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</si>
  <si>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</si>
  <si>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</si>
  <si>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</si>
  <si>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</si>
  <si>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</si>
  <si>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</si>
  <si>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</si>
  <si>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</si>
  <si>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</si>
  <si>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</si>
  <si>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</si>
  <si>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</si>
  <si>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</si>
  <si>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</si>
  <si>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</si>
  <si>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</si>
  <si>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</si>
  <si>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</si>
  <si>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</si>
  <si>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</si>
  <si>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</si>
  <si>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</si>
  <si>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</si>
  <si>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</si>
  <si>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</si>
  <si>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</si>
  <si>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</si>
  <si>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</si>
  <si>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</si>
  <si>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</si>
  <si>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</si>
  <si>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</si>
  <si>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</si>
  <si>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</si>
  <si>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</si>
  <si>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</si>
  <si>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</si>
  <si>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</si>
  <si>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</si>
  <si>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</si>
  <si>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</si>
  <si>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</si>
  <si>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</si>
  <si>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</si>
  <si>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</si>
  <si>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</si>
  <si>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</si>
  <si>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</si>
  <si>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</si>
  <si>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</si>
  <si>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</si>
  <si>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</si>
  <si>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</si>
  <si>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</si>
  <si>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</si>
  <si>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</si>
  <si>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</si>
  <si>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</si>
  <si>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</si>
  <si>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</si>
  <si>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</si>
  <si>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</si>
  <si>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</si>
  <si>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</si>
  <si>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</si>
  <si>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</si>
  <si>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</si>
  <si>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</si>
  <si>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</si>
  <si>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</si>
  <si>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</si>
  <si>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</si>
  <si>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</si>
  <si>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</si>
  <si>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</si>
  <si>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</si>
  <si>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</si>
  <si>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</si>
  <si>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</si>
  <si>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</si>
  <si>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</si>
  <si>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</si>
  <si>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</si>
  <si>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</si>
  <si>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</si>
  <si>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</si>
  <si>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</si>
  <si>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</si>
  <si>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</si>
  <si>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</si>
  <si>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</si>
  <si>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</si>
  <si>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</si>
  <si>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</si>
  <si>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</si>
  <si>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</si>
  <si>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</si>
  <si>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</si>
  <si>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</si>
  <si>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</si>
  <si>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</si>
  <si>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</si>
  <si>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</si>
  <si>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</si>
  <si>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</si>
  <si>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</si>
  <si>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</si>
  <si>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</si>
  <si>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</si>
  <si>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</si>
  <si>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</si>
  <si>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</si>
  <si>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</si>
  <si>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</si>
  <si>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</si>
  <si>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</si>
  <si>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</si>
  <si>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</si>
  <si>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</si>
  <si>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</si>
  <si>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</si>
  <si>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</si>
  <si>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</si>
  <si>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</si>
  <si>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</si>
  <si>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</si>
  <si>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</si>
  <si>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</si>
  <si>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</si>
  <si>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</si>
  <si>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</si>
  <si>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</si>
  <si>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</si>
  <si>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</si>
  <si>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</si>
  <si>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</si>
  <si>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</si>
  <si>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</si>
  <si>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</si>
  <si>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</si>
  <si>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</si>
  <si>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</si>
  <si>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</si>
  <si>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</si>
  <si>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</si>
  <si>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</si>
  <si>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</si>
  <si>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</si>
  <si>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</si>
  <si>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</si>
  <si>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</si>
  <si>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</si>
  <si>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</si>
  <si>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</si>
  <si>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</si>
  <si>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</si>
  <si>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</si>
  <si>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</si>
  <si>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</si>
  <si>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</si>
  <si>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</si>
  <si>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</si>
  <si>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</si>
  <si>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</si>
  <si>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</si>
  <si>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</si>
  <si>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</si>
  <si>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</si>
  <si>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</si>
  <si>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</si>
  <si>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</si>
  <si>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</si>
  <si>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</si>
  <si>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</si>
  <si>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</si>
  <si>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</si>
  <si>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</si>
  <si>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</si>
  <si>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</si>
  <si>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</si>
  <si>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</si>
  <si>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</si>
  <si>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</si>
  <si>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</si>
  <si>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</si>
  <si>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</si>
  <si>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</si>
  <si>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</si>
  <si>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</si>
  <si>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</si>
  <si>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</si>
  <si>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</si>
  <si>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</si>
  <si>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</si>
  <si>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</si>
  <si>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</si>
  <si>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</si>
  <si>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</si>
  <si>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</si>
  <si>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</si>
  <si>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</si>
  <si>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</si>
  <si>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</si>
  <si>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</si>
  <si>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</si>
  <si>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</si>
  <si>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</si>
  <si>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</si>
  <si>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</si>
  <si>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</si>
  <si>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</si>
  <si>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</si>
  <si>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</si>
  <si>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</si>
  <si>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</si>
  <si>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</si>
  <si>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</si>
  <si>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</si>
  <si>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</si>
  <si>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</si>
  <si>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</si>
  <si>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</si>
  <si>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</si>
  <si>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</si>
  <si>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</si>
  <si>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</si>
  <si>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</si>
  <si>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</si>
  <si>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</si>
  <si>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</si>
  <si>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</si>
  <si>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</si>
  <si>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</si>
  <si>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</si>
  <si>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</si>
  <si>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</si>
  <si>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</si>
  <si>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</si>
  <si>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</si>
  <si>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</si>
  <si>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</si>
  <si>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</si>
  <si>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</si>
  <si>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</si>
  <si>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</si>
  <si>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</si>
  <si>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</si>
  <si>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</si>
  <si>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</si>
  <si>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</si>
  <si>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</si>
  <si>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</si>
  <si>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</si>
  <si>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</si>
  <si>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</si>
  <si>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</si>
  <si>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</si>
  <si>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</si>
  <si>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</si>
  <si>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</si>
  <si>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</si>
  <si>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</si>
  <si>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</si>
  <si>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</si>
  <si>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</si>
  <si>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</si>
  <si>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</si>
  <si>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</si>
  <si>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</si>
  <si>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</si>
  <si>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</si>
  <si>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</si>
  <si>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</si>
  <si>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</si>
  <si>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</si>
  <si>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</si>
  <si>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</si>
  <si>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</si>
  <si>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</si>
  <si>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</si>
  <si>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</si>
  <si>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</si>
  <si>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</si>
  <si>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</si>
  <si>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</si>
  <si>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</si>
  <si>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</si>
  <si>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</si>
  <si>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</si>
  <si>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</si>
  <si>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</si>
  <si>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</si>
  <si>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</si>
  <si>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</si>
  <si>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</si>
  <si>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</si>
  <si>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</si>
  <si>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</si>
  <si>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</si>
  <si>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</si>
  <si>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</si>
  <si>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</si>
  <si>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</si>
  <si>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</si>
  <si>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</si>
  <si>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</si>
  <si>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</si>
  <si>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</si>
  <si>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</si>
  <si>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</si>
  <si>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</si>
  <si>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</si>
  <si>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</si>
  <si>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</si>
  <si>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</si>
  <si>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</si>
  <si>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</si>
  <si>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</si>
  <si>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</si>
  <si>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</si>
  <si>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</si>
  <si>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</si>
  <si>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</si>
  <si>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</si>
  <si>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</si>
  <si>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</si>
  <si>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</si>
  <si>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</si>
  <si>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</si>
  <si>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</si>
  <si>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</si>
  <si>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</si>
  <si>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</si>
  <si>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</si>
  <si>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</si>
  <si>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</si>
  <si>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</si>
  <si>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</si>
  <si>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</si>
  <si>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</si>
  <si>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</si>
  <si>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</si>
  <si>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</si>
  <si>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</si>
  <si>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</si>
  <si>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</si>
  <si>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</si>
  <si>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</si>
  <si>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</si>
  <si>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</si>
  <si>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</si>
  <si>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</si>
  <si>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</si>
  <si>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</si>
  <si>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</si>
  <si>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</si>
  <si>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</si>
  <si>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</si>
  <si>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</si>
  <si>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</si>
  <si>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</si>
  <si>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</si>
  <si>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</si>
  <si>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</si>
  <si>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</si>
  <si>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</si>
  <si>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</si>
  <si>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</si>
  <si>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</si>
  <si>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</si>
  <si>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</si>
  <si>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</si>
  <si>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</si>
  <si>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</si>
  <si>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</si>
  <si>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</si>
  <si>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</si>
  <si>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</si>
  <si>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</si>
  <si>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</si>
  <si>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</si>
  <si>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</si>
  <si>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</si>
  <si>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</si>
  <si>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</si>
  <si>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</si>
  <si>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</si>
  <si>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</si>
  <si>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</si>
  <si>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</si>
  <si>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</si>
  <si>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</si>
  <si>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</si>
  <si>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</si>
  <si>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</si>
  <si>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</si>
  <si>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</si>
  <si>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</si>
  <si>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</si>
  <si>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</si>
  <si>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</si>
  <si>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</si>
  <si>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</si>
  <si>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</si>
  <si>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</si>
  <si>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</si>
  <si>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</si>
  <si>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</si>
  <si>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</si>
  <si>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</si>
  <si>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</si>
  <si>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</si>
  <si>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</si>
  <si>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</si>
  <si>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</si>
  <si>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</si>
  <si>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</si>
  <si>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</si>
  <si>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</si>
  <si>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</si>
  <si>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</si>
  <si>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</si>
  <si>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</si>
  <si>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</si>
  <si>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</si>
  <si>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</si>
  <si>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</si>
  <si>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</si>
  <si>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</si>
  <si>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</si>
  <si>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</si>
  <si>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</si>
  <si>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</si>
  <si>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</si>
  <si>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</si>
  <si>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</si>
  <si>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</si>
  <si>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</si>
  <si>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</si>
  <si>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</si>
  <si>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</si>
  <si>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</si>
  <si>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</si>
  <si>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</si>
  <si>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</si>
  <si>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</si>
  <si>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</si>
  <si>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</si>
  <si>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</si>
  <si>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</si>
  <si>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</si>
  <si>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</si>
  <si>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</si>
  <si>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</si>
  <si>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</si>
  <si>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</si>
  <si>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</si>
  <si>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</si>
  <si>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</si>
  <si>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</si>
  <si>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</si>
  <si>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</si>
  <si>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</si>
  <si>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</si>
  <si>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</si>
  <si>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</si>
  <si>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</si>
  <si>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</si>
  <si>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</si>
  <si>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</si>
  <si>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</si>
  <si>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</si>
  <si>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</si>
  <si>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</si>
  <si>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</si>
  <si>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</si>
  <si>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</si>
  <si>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</si>
  <si>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</si>
  <si>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</si>
  <si>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</si>
  <si>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</si>
  <si>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</si>
  <si>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</si>
  <si>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</si>
  <si>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</si>
  <si>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</si>
  <si>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</si>
  <si>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</si>
  <si>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</si>
  <si>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</si>
  <si>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</si>
  <si>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</si>
  <si>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</si>
  <si>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</si>
  <si>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</si>
  <si>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</si>
  <si>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</si>
  <si>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</si>
  <si>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</si>
  <si>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</si>
  <si>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</si>
  <si>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</si>
  <si>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</si>
  <si>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</si>
  <si>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</si>
  <si>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</si>
  <si>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</si>
  <si>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</si>
  <si>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</si>
  <si>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</si>
  <si>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</si>
  <si>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</si>
  <si>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</si>
  <si>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</si>
  <si>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</si>
  <si>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</si>
  <si>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</si>
  <si>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</si>
  <si>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</si>
  <si>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</si>
  <si>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</si>
  <si>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</si>
  <si>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</si>
  <si>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</si>
  <si>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</si>
  <si>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</si>
  <si>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</si>
  <si>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</si>
  <si>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</si>
  <si>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</si>
  <si>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</si>
  <si>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</si>
  <si>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</si>
  <si>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</si>
  <si>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</si>
  <si>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</si>
  <si>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</si>
  <si>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</si>
  <si>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</si>
  <si>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</si>
  <si>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</si>
  <si>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</si>
  <si>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</si>
  <si>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</si>
  <si>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</si>
  <si>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</si>
  <si>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</si>
  <si>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</si>
  <si>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</si>
  <si>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</si>
  <si>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</si>
  <si>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</si>
  <si>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</si>
  <si>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</si>
  <si>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</si>
  <si>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</si>
  <si>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</si>
  <si>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</si>
  <si>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</si>
  <si>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</si>
  <si>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</si>
  <si>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</si>
  <si>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</si>
  <si>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</si>
  <si>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</si>
  <si>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</si>
  <si>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</si>
  <si>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</si>
  <si>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</si>
  <si>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</si>
  <si>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</si>
  <si>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</si>
  <si>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</si>
  <si>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</si>
  <si>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</si>
  <si>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</si>
  <si>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</si>
  <si>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</si>
  <si>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</si>
  <si>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</si>
  <si>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</si>
  <si>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</si>
  <si>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</si>
  <si>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</si>
  <si>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</si>
  <si>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</si>
  <si>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</si>
  <si>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</si>
  <si>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</si>
  <si>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</si>
  <si>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</si>
  <si>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</si>
  <si>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</si>
  <si>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</si>
  <si>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</si>
  <si>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</si>
  <si>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</si>
  <si>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</si>
  <si>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</si>
  <si>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</si>
  <si>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</si>
  <si>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</si>
  <si>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</si>
  <si>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</si>
  <si>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</si>
  <si>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</si>
  <si>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</si>
  <si>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</si>
  <si>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</si>
  <si>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</si>
  <si>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</si>
  <si>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</si>
  <si>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</si>
  <si>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</si>
  <si>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</si>
  <si>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</si>
  <si>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</si>
  <si>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</si>
  <si>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</si>
  <si>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</si>
  <si>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</si>
  <si>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</si>
  <si>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</si>
  <si>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</si>
  <si>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</si>
  <si>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</si>
  <si>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</si>
  <si>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</si>
  <si>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</si>
  <si>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</si>
  <si>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</si>
  <si>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</si>
  <si>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</si>
  <si>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</si>
  <si>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</si>
  <si>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</si>
  <si>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</si>
  <si>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</si>
  <si>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</si>
  <si>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</si>
  <si>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</si>
  <si>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</si>
  <si>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</si>
  <si>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</si>
  <si>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</si>
  <si>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</si>
  <si>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</si>
  <si>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</si>
  <si>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</si>
  <si>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</si>
  <si>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</si>
  <si>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</si>
  <si>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</si>
  <si>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</si>
  <si>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</si>
  <si>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</si>
  <si>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</si>
  <si>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</si>
  <si>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</si>
  <si>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</si>
  <si>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</si>
  <si>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</si>
  <si>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</si>
  <si>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</si>
  <si>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</si>
  <si>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</si>
  <si>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</si>
  <si>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</si>
  <si>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</si>
  <si>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</si>
  <si>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</si>
  <si>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</si>
  <si>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</si>
  <si>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</si>
  <si>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</si>
  <si>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</si>
  <si>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</si>
  <si>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</si>
  <si>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</si>
  <si>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</si>
  <si>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</si>
  <si>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</si>
  <si>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</si>
  <si>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</si>
  <si>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</si>
  <si>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</si>
  <si>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</si>
  <si>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</si>
  <si>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</si>
  <si>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</si>
  <si>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</si>
  <si>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</si>
  <si>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</si>
  <si>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</si>
  <si>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</si>
  <si>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</si>
  <si>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</si>
  <si>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</si>
  <si>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</si>
  <si>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</si>
  <si>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</si>
  <si>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</si>
  <si>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</si>
  <si>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</si>
  <si>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</si>
  <si>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</si>
  <si>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</si>
  <si>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</si>
  <si>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</si>
  <si>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</si>
  <si>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</si>
  <si>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</si>
  <si>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</si>
  <si>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</si>
  <si>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</si>
  <si>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</si>
  <si>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</si>
  <si>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</si>
  <si>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</si>
  <si>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</si>
  <si>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</si>
  <si>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</si>
  <si>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</si>
  <si>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</si>
  <si>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</si>
  <si>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</si>
  <si>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</si>
  <si>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</si>
  <si>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</si>
  <si>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</si>
  <si>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</si>
  <si>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</si>
  <si>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</si>
  <si>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</si>
  <si>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</si>
  <si>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</si>
  <si>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</si>
  <si>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</si>
  <si>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</si>
  <si>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</si>
  <si>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</si>
  <si>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</si>
  <si>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</si>
  <si>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</si>
  <si>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</si>
  <si>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</si>
  <si>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</si>
  <si>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</si>
  <si>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</si>
  <si>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</si>
  <si>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</si>
  <si>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</si>
  <si>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</si>
  <si>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</si>
  <si>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</si>
  <si>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</si>
  <si>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</si>
  <si>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</si>
  <si>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</si>
  <si>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</si>
  <si>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</si>
  <si>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</si>
  <si>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</si>
  <si>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</si>
  <si>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</si>
  <si>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</si>
  <si>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</si>
  <si>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</si>
  <si>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</si>
  <si>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</si>
  <si>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</si>
  <si>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</si>
  <si>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</si>
  <si>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</si>
  <si>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</si>
  <si>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</si>
  <si>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</si>
  <si>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</si>
  <si>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</si>
  <si>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</si>
  <si>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</si>
  <si>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</si>
  <si>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</si>
  <si>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</si>
  <si>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</si>
  <si>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</si>
  <si>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</si>
  <si>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</si>
  <si>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</si>
  <si>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</si>
  <si>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</si>
  <si>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</si>
  <si>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</si>
  <si>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</si>
  <si>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</si>
  <si>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</si>
  <si>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</si>
  <si>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</si>
  <si>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</si>
  <si>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</si>
  <si>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</si>
  <si>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</si>
  <si>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</si>
  <si>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</si>
  <si>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</si>
  <si>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</si>
  <si>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</si>
  <si>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</si>
  <si>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</si>
  <si>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</si>
  <si>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</si>
  <si>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</si>
  <si>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</si>
  <si>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</si>
  <si>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</si>
  <si>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</si>
  <si>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</si>
  <si>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</si>
  <si>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</si>
  <si>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</si>
  <si>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</si>
  <si>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</si>
  <si>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</si>
  <si>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</si>
  <si>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</si>
  <si>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</si>
  <si>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</si>
  <si>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</si>
  <si>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</si>
  <si>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</si>
  <si>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</si>
  <si>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</si>
  <si>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</si>
  <si>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</si>
  <si>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</si>
  <si>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</si>
  <si>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</si>
  <si>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</si>
  <si>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</si>
  <si>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</si>
  <si>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</si>
  <si>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</si>
  <si>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</si>
  <si>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</si>
  <si>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</si>
  <si>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</si>
  <si>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</si>
  <si>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</si>
  <si>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</si>
  <si>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</si>
  <si>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</si>
  <si>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</si>
  <si>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</si>
  <si>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</si>
  <si>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</si>
  <si>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</si>
  <si>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</si>
  <si>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</si>
  <si>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</si>
  <si>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</si>
  <si>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</si>
  <si>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</si>
  <si>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</si>
  <si>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</si>
  <si>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</si>
  <si>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</si>
  <si>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</si>
  <si>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</si>
  <si>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</si>
  <si>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</si>
  <si>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</si>
  <si>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</si>
  <si>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</si>
  <si>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</si>
  <si>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</si>
  <si>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</si>
  <si>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</si>
  <si>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</si>
  <si>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</si>
  <si>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</si>
  <si>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</si>
  <si>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</si>
  <si>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</si>
  <si>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</si>
  <si>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</si>
  <si>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</si>
  <si>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</si>
  <si>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</si>
  <si>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</si>
  <si>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</si>
  <si>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</si>
  <si>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</si>
  <si>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</si>
  <si>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</si>
  <si>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</si>
  <si>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</si>
  <si>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</si>
  <si>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</si>
  <si>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</si>
  <si>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</si>
  <si>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</si>
  <si>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</si>
  <si>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</si>
  <si>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</si>
  <si>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</si>
  <si>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</si>
  <si>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</si>
  <si>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</si>
  <si>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</si>
  <si>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</si>
  <si>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</si>
  <si>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</si>
  <si>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</si>
  <si>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</si>
  <si>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</si>
  <si>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</si>
  <si>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</si>
  <si>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</si>
  <si>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</si>
  <si>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</si>
  <si>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</si>
  <si>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</si>
  <si>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</si>
  <si>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</si>
  <si>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</si>
  <si>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</si>
  <si>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</si>
  <si>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</si>
  <si>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</si>
  <si>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</si>
  <si>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</si>
  <si>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</si>
  <si>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</si>
  <si>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</si>
  <si>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</si>
  <si>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</si>
  <si>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</si>
  <si>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</si>
  <si>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</si>
  <si>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</si>
  <si>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</si>
  <si>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</si>
  <si>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</si>
  <si>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</si>
  <si>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</si>
  <si>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</si>
  <si>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</si>
  <si>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</si>
  <si>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</si>
  <si>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</si>
  <si>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</si>
  <si>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</si>
  <si>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</si>
  <si>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</si>
  <si>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</si>
  <si>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</si>
  <si>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</si>
  <si>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</si>
  <si>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</si>
  <si>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</si>
  <si>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</si>
  <si>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</si>
  <si>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</si>
  <si>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</si>
  <si>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</si>
  <si>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</si>
  <si>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</si>
  <si>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</si>
  <si>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</si>
  <si>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</si>
  <si>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</si>
  <si>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</si>
  <si>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</si>
  <si>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</si>
  <si>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</si>
  <si>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</si>
  <si>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</si>
  <si>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</si>
  <si>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</si>
  <si>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</si>
  <si>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</si>
  <si>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</si>
  <si>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</si>
  <si>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</si>
  <si>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</si>
  <si>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</si>
  <si>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</si>
  <si>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</si>
  <si>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</si>
  <si>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</si>
  <si>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</si>
  <si>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</si>
  <si>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</si>
  <si>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</si>
  <si>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</si>
  <si>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</si>
  <si>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</si>
  <si>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</si>
  <si>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</si>
  <si>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</si>
  <si>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</si>
  <si>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</si>
  <si>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</si>
  <si>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</si>
  <si>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</si>
  <si>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</si>
  <si>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</si>
  <si>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</si>
  <si>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</si>
  <si>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</si>
  <si>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</si>
  <si>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</si>
  <si>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</si>
  <si>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</si>
  <si>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</si>
  <si>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</si>
  <si>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</si>
  <si>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</si>
  <si>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</si>
  <si>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</si>
  <si>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</si>
  <si>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</si>
  <si>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</si>
  <si>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</si>
  <si>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</si>
  <si>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</si>
  <si>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</si>
  <si>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</si>
  <si>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</si>
  <si>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</si>
  <si>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</si>
  <si>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</si>
  <si>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</si>
  <si>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</si>
  <si>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</si>
  <si>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</si>
  <si>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</si>
  <si>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</si>
  <si>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</si>
  <si>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</si>
  <si>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</si>
  <si>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</si>
  <si>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</si>
  <si>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</si>
  <si>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</si>
  <si>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</si>
  <si>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</si>
  <si>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</si>
  <si>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</si>
  <si>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</si>
  <si>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</si>
  <si>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</si>
  <si>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</si>
  <si>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</si>
  <si>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</si>
  <si>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</si>
  <si>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</si>
  <si>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</si>
  <si>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</si>
  <si>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</si>
  <si>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</si>
  <si>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</si>
  <si>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</si>
  <si>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</si>
  <si>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</si>
  <si>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</si>
  <si>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</si>
  <si>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</si>
  <si>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</si>
  <si>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</si>
  <si>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</si>
  <si>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</si>
  <si>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</si>
  <si>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</si>
  <si>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</si>
  <si>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</si>
  <si>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</si>
  <si>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</si>
  <si>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</si>
  <si>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</si>
  <si>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</si>
  <si>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</si>
  <si>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</si>
  <si>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</si>
  <si>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</si>
  <si>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</si>
  <si>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</si>
  <si>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</si>
  <si>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</si>
  <si>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</si>
  <si>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</si>
  <si>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</si>
  <si>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</si>
  <si>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</si>
  <si>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</si>
  <si>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</si>
  <si>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</si>
  <si>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</si>
  <si>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</si>
  <si>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</si>
  <si>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</si>
  <si>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</si>
  <si>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</si>
  <si>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</si>
  <si>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</si>
  <si>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</si>
  <si>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</si>
  <si>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</si>
  <si>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</si>
  <si>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</si>
  <si>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</si>
  <si>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</si>
  <si>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</si>
  <si>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</si>
  <si>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</si>
  <si>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</si>
  <si>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</si>
  <si>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</si>
  <si>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</si>
  <si>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</si>
  <si>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</si>
  <si>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</si>
  <si>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</si>
  <si>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</si>
  <si>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</si>
  <si>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</si>
  <si>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</si>
  <si>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</si>
  <si>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</si>
  <si>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</si>
  <si>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</si>
  <si>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</si>
  <si>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</si>
  <si>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</si>
  <si>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</si>
  <si>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</si>
  <si>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</si>
  <si>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</si>
  <si>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</si>
  <si>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</si>
  <si>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</si>
  <si>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</si>
  <si>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</si>
  <si>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</si>
  <si>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</si>
  <si>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</si>
  <si>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</si>
  <si>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</si>
  <si>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</si>
  <si>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</si>
  <si>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</si>
  <si>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</si>
  <si>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</si>
  <si>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</si>
  <si>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</si>
  <si>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</si>
  <si>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</si>
  <si>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</si>
  <si>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</si>
  <si>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</si>
  <si>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</si>
  <si>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</si>
  <si>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</si>
  <si>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</si>
  <si>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</si>
  <si>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</si>
  <si>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</si>
  <si>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</si>
  <si>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</si>
  <si>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</si>
  <si>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</si>
  <si>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</si>
  <si>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</si>
  <si>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</si>
  <si>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</si>
  <si>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</si>
  <si>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</si>
  <si>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</si>
  <si>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</si>
  <si>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</si>
  <si>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</si>
  <si>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</si>
  <si>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</si>
  <si>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</si>
  <si>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</si>
  <si>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</si>
  <si>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</si>
  <si>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</si>
  <si>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</si>
  <si>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</si>
  <si>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</si>
  <si>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</si>
  <si>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</si>
  <si>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</si>
  <si>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</si>
  <si>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</si>
  <si>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</si>
  <si>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</si>
  <si>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</si>
  <si>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</si>
  <si>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</si>
  <si>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</si>
  <si>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</si>
  <si>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</si>
  <si>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</si>
  <si>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</si>
  <si>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</si>
  <si>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</si>
  <si>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</si>
  <si>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</si>
  <si>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</si>
  <si>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</si>
  <si>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</si>
  <si>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</si>
  <si>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</si>
  <si>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</si>
  <si>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</si>
  <si>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</si>
  <si>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</si>
  <si>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</si>
  <si>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</si>
  <si>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</si>
  <si>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</si>
  <si>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</si>
  <si>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</si>
  <si>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</si>
  <si>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</si>
  <si>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</si>
  <si>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</si>
  <si>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</si>
  <si>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</si>
  <si>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</si>
  <si>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</si>
  <si>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</si>
  <si>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</si>
  <si>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</si>
  <si>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</si>
  <si>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</si>
  <si>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</si>
  <si>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</si>
  <si>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</si>
  <si>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</si>
  <si>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</si>
  <si>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</si>
  <si>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</si>
  <si>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</si>
  <si>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</si>
  <si>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</si>
  <si>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</si>
  <si>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</si>
  <si>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</si>
  <si>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</si>
  <si>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</si>
  <si>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</si>
  <si>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</si>
  <si>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</si>
  <si>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</si>
  <si>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</si>
  <si>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</si>
  <si>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</si>
  <si>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</si>
  <si>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</si>
  <si>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</si>
  <si>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</si>
  <si>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</si>
  <si>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</si>
  <si>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</si>
  <si>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</si>
  <si>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</si>
  <si>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</si>
  <si>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</si>
  <si>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</si>
  <si>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</si>
  <si>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</si>
  <si>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</si>
  <si>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</si>
  <si>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</si>
  <si>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</si>
  <si>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</si>
  <si>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</si>
  <si>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</si>
  <si>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</si>
  <si>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</si>
  <si>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</si>
  <si>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</si>
  <si>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</si>
  <si>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</si>
  <si>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</si>
  <si>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</si>
  <si>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</si>
  <si>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</si>
  <si>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</si>
  <si>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</si>
  <si>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</si>
  <si>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</si>
  <si>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</si>
  <si>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</si>
  <si>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</si>
  <si>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</si>
  <si>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</si>
  <si>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</si>
  <si>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</si>
  <si>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</si>
  <si>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</si>
  <si>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</si>
  <si>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</si>
  <si>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</si>
  <si>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</si>
  <si>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</si>
  <si>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</si>
  <si>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</si>
  <si>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</si>
  <si>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</si>
  <si>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</si>
  <si>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</si>
  <si>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</si>
  <si>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</si>
  <si>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</si>
  <si>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</si>
  <si>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</si>
  <si>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</si>
  <si>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</si>
  <si>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</si>
  <si>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</si>
  <si>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</si>
  <si>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</si>
  <si>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</si>
  <si>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</si>
  <si>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</si>
  <si>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</si>
  <si>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</si>
  <si>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</si>
  <si>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</si>
  <si>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</si>
  <si>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</si>
  <si>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</si>
  <si>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</si>
  <si>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</si>
  <si>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</si>
  <si>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</si>
  <si>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</si>
  <si>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</si>
  <si>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</si>
  <si>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</si>
  <si>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</si>
  <si>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</si>
  <si>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</si>
  <si>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</si>
  <si>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</si>
  <si>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</si>
  <si>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</si>
  <si>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</si>
  <si>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</si>
  <si>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</si>
  <si>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</si>
  <si>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</si>
  <si>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</si>
  <si>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</si>
  <si>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</si>
  <si>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</si>
  <si>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</si>
  <si>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</si>
  <si>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</si>
  <si>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</si>
  <si>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</si>
  <si>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</si>
  <si>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</si>
  <si>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</si>
  <si>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</si>
  <si>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</si>
  <si>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</si>
  <si>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</si>
  <si>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</si>
  <si>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</si>
  <si>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</si>
  <si>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</si>
  <si>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</si>
  <si>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</si>
  <si>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</si>
  <si>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</si>
  <si>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</si>
  <si>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</si>
  <si>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</si>
  <si>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</si>
  <si>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</si>
  <si>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</si>
  <si>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</si>
  <si>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</si>
  <si>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</si>
  <si>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</si>
  <si>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</si>
  <si>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</si>
  <si>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</si>
  <si>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</si>
  <si>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</si>
  <si>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</si>
  <si>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</si>
  <si>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</si>
  <si>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</si>
  <si>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</si>
  <si>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</si>
  <si>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</si>
  <si>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</si>
  <si>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</si>
  <si>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</si>
  <si>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</si>
  <si>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</si>
  <si>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</si>
  <si>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</si>
  <si>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</si>
  <si>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</si>
  <si>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</si>
  <si>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</si>
  <si>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</si>
  <si>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</si>
  <si>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</si>
  <si>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</si>
  <si>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</si>
  <si>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</si>
  <si>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</si>
  <si>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</si>
  <si>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</si>
  <si>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</si>
  <si>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</si>
  <si>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</si>
  <si>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</si>
  <si>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</si>
  <si>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</si>
  <si>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</si>
  <si>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</si>
  <si>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</si>
  <si>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</si>
  <si>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</si>
  <si>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</si>
  <si>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</si>
  <si>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</si>
  <si>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</si>
  <si>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</si>
  <si>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</si>
  <si>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</si>
  <si>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</si>
  <si>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</si>
  <si>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</si>
  <si>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</si>
  <si>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</si>
  <si>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</si>
  <si>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</si>
  <si>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</si>
  <si>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</si>
  <si>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</si>
  <si>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</si>
  <si>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</si>
  <si>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</si>
  <si>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</si>
  <si>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</si>
  <si>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</si>
  <si>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</si>
  <si>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</si>
  <si>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</si>
  <si>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</si>
  <si>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</si>
  <si>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</si>
  <si>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</si>
  <si>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</si>
  <si>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</si>
  <si>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</si>
  <si>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</si>
  <si>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</si>
  <si>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</si>
  <si>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</si>
  <si>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</si>
  <si>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</si>
  <si>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</si>
  <si>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</si>
  <si>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</si>
  <si>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</si>
  <si>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</si>
  <si>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</si>
  <si>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</si>
  <si>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</si>
  <si>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</si>
  <si>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</si>
  <si>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</si>
  <si>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</si>
  <si>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</si>
  <si>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</si>
  <si>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</si>
  <si>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</si>
  <si>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</si>
  <si>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</si>
  <si>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</si>
  <si>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</si>
  <si>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</si>
  <si>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</si>
  <si>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</si>
  <si>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</si>
  <si>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</si>
  <si>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</si>
  <si>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</si>
  <si>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</si>
  <si>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</si>
  <si>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</si>
  <si>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</si>
  <si>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</si>
  <si>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</si>
  <si>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</si>
  <si>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</si>
  <si>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</si>
  <si>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</si>
  <si>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</si>
  <si>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</si>
  <si>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</si>
  <si>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</si>
  <si>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</si>
  <si>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</si>
  <si>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</si>
  <si>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</si>
  <si>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</si>
  <si>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</si>
  <si>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</si>
  <si>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</si>
  <si>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</si>
  <si>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</si>
  <si>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</si>
  <si>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</si>
  <si>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</si>
  <si>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</si>
  <si>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</si>
  <si>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</si>
  <si>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</si>
  <si>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</si>
  <si>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</si>
  <si>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</si>
  <si>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</si>
  <si>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</si>
  <si>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</si>
  <si>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</si>
  <si>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</si>
  <si>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</si>
  <si>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</si>
  <si>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</si>
  <si>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</si>
  <si>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</si>
  <si>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</si>
  <si>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</si>
  <si>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</si>
  <si>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</si>
  <si>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</si>
  <si>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</si>
  <si>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</si>
  <si>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</si>
  <si>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</si>
  <si>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</si>
  <si>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</si>
  <si>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</si>
  <si>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</si>
  <si>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</si>
  <si>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</si>
  <si>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</si>
  <si>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</si>
  <si>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</si>
  <si>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</si>
  <si>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</si>
  <si>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</si>
  <si>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</si>
  <si>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</si>
  <si>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</si>
  <si>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</si>
  <si>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</si>
  <si>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</si>
  <si>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</si>
  <si>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</si>
  <si>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</si>
  <si>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</si>
  <si>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</si>
  <si>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</si>
  <si>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</si>
  <si>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</si>
  <si>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</si>
  <si>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</si>
  <si>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</si>
  <si>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</si>
  <si>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</si>
  <si>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</si>
  <si>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</si>
  <si>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</si>
  <si>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</si>
  <si>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</si>
  <si>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</si>
  <si>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</si>
  <si>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</si>
  <si>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</si>
  <si>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</si>
  <si>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</si>
  <si>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</si>
  <si>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</si>
  <si>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</si>
  <si>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</si>
  <si>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</si>
  <si>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</si>
  <si>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</si>
  <si>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</si>
  <si>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</si>
  <si>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</si>
  <si>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</si>
  <si>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</si>
  <si>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</si>
  <si>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</si>
  <si>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</si>
  <si>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</si>
  <si>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</si>
  <si>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</si>
  <si>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</si>
  <si>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</si>
  <si>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</si>
  <si>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</si>
  <si>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</si>
  <si>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</si>
  <si>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</si>
  <si>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</si>
  <si>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</si>
  <si>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</si>
  <si>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</si>
  <si>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</si>
  <si>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</si>
  <si>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</si>
  <si>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</si>
  <si>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</si>
  <si>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</si>
  <si>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</si>
  <si>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</si>
  <si>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</si>
  <si>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</si>
  <si>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</si>
  <si>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</si>
  <si>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</si>
  <si>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</si>
  <si>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</si>
  <si>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</si>
  <si>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</si>
  <si>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</si>
  <si>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</si>
  <si>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</si>
  <si>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</si>
  <si>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</si>
  <si>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</si>
  <si>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</si>
  <si>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</si>
  <si>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</si>
  <si>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</si>
  <si>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</si>
  <si>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</si>
  <si>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</si>
  <si>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</si>
  <si>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</si>
  <si>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</si>
  <si>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</si>
  <si>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</si>
  <si>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</si>
  <si>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</si>
  <si>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</si>
  <si>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</si>
  <si>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</si>
  <si>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</si>
  <si>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</si>
  <si>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</si>
  <si>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</si>
  <si>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</si>
  <si>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</si>
  <si>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</si>
  <si>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</si>
  <si>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</si>
  <si>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</si>
  <si>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</si>
  <si>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</si>
  <si>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</si>
  <si>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</si>
  <si>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</si>
  <si>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</si>
  <si>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</si>
  <si>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</si>
  <si>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</si>
  <si>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</si>
  <si>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</si>
  <si>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</si>
  <si>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</si>
  <si>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</si>
  <si>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</si>
  <si>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</si>
  <si>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</si>
  <si>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</si>
  <si>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</si>
  <si>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</si>
  <si>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</si>
  <si>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</si>
  <si>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</si>
  <si>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</si>
  <si>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</si>
  <si>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</si>
  <si>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</si>
  <si>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</si>
  <si>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</si>
  <si>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</si>
  <si>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</si>
  <si>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</si>
  <si>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</si>
  <si>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</si>
  <si>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</si>
  <si>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</si>
  <si>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</si>
  <si>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</si>
  <si>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</si>
  <si>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</si>
  <si>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</si>
  <si>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</si>
  <si>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</si>
  <si>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</si>
  <si>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</si>
  <si>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</si>
  <si>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</si>
  <si>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</si>
  <si>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</si>
  <si>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</si>
  <si>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</si>
  <si>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</si>
  <si>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</si>
  <si>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</si>
  <si>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</si>
  <si>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</si>
  <si>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</si>
  <si>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</si>
  <si>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</si>
  <si>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</si>
  <si>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</si>
  <si>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</si>
  <si>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</si>
  <si>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</si>
  <si>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</si>
  <si>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</si>
  <si>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</si>
  <si>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</si>
  <si>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</si>
  <si>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</si>
  <si>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</si>
  <si>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</si>
  <si>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</si>
  <si>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</si>
  <si>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</si>
  <si>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</si>
  <si>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</si>
  <si>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</si>
  <si>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</si>
  <si>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</si>
  <si>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</si>
  <si>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</si>
  <si>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</si>
  <si>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</si>
  <si>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</si>
  <si>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</si>
  <si>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</si>
  <si>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</si>
  <si>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</si>
  <si>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</si>
  <si>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</si>
  <si>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</si>
  <si>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</si>
  <si>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</si>
  <si>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</si>
  <si>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</si>
  <si>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</si>
  <si>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</si>
  <si>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</si>
  <si>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</si>
  <si>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</si>
  <si>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</si>
  <si>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</si>
  <si>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</si>
  <si>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</si>
  <si>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</si>
  <si>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</si>
  <si>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</si>
  <si>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</si>
  <si>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</si>
  <si>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</si>
  <si>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</si>
  <si>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</si>
  <si>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</si>
  <si>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</si>
  <si>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</si>
  <si>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</si>
  <si>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</si>
  <si>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</si>
  <si>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</si>
  <si>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</si>
  <si>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</si>
  <si>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</si>
  <si>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</si>
  <si>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</si>
  <si>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</si>
  <si>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</si>
  <si>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</si>
  <si>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</si>
  <si>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</si>
  <si>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</si>
  <si>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</si>
  <si>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</si>
  <si>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</si>
  <si>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</si>
  <si>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</si>
  <si>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</si>
  <si>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</si>
  <si>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</si>
  <si>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</si>
  <si>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</si>
  <si>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</si>
  <si>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</si>
  <si>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</si>
  <si>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</si>
  <si>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</si>
  <si>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</si>
  <si>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</si>
  <si>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</si>
  <si>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</si>
  <si>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</si>
  <si>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</si>
  <si>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</si>
  <si>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</si>
  <si>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</si>
  <si>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</si>
  <si>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</si>
  <si>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</si>
  <si>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</si>
  <si>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</si>
  <si>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</si>
  <si>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</si>
  <si>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</si>
  <si>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</si>
  <si>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</si>
  <si>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</si>
  <si>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</si>
  <si>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</si>
  <si>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</si>
  <si>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</si>
  <si>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</si>
  <si>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</si>
  <si>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</si>
  <si>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</si>
  <si>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</si>
  <si>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</si>
  <si>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</si>
  <si>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</si>
  <si>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</si>
  <si>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</si>
  <si>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</si>
  <si>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</si>
  <si>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</si>
  <si>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</si>
  <si>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</si>
  <si>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</si>
  <si>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</si>
  <si>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</si>
  <si>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</si>
  <si>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</si>
  <si>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</si>
  <si>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</si>
  <si>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</si>
  <si>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</si>
  <si>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</si>
  <si>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</si>
  <si>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</si>
  <si>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</si>
  <si>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</si>
  <si>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</si>
  <si>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</si>
  <si>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</si>
  <si>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</si>
  <si>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</si>
  <si>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</si>
  <si>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</si>
  <si>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</si>
  <si>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</si>
  <si>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</si>
  <si>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</si>
  <si>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</si>
  <si>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</si>
  <si>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</si>
  <si>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</si>
  <si>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</si>
  <si>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</si>
  <si>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</si>
  <si>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</si>
  <si>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</si>
  <si>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</si>
  <si>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</si>
  <si>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</si>
  <si>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</si>
  <si>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</si>
  <si>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</si>
  <si>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</si>
  <si>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</si>
  <si>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</si>
  <si>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</si>
  <si>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</si>
  <si>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</si>
  <si>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</si>
  <si>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</si>
  <si>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</si>
  <si>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</si>
  <si>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</si>
  <si>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</si>
  <si>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</si>
  <si>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</si>
  <si>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</si>
  <si>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</si>
  <si>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</si>
  <si>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</si>
  <si>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</si>
  <si>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</si>
  <si>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</si>
  <si>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</si>
  <si>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</si>
  <si>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</si>
  <si>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</si>
  <si>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</si>
  <si>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</si>
  <si>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</si>
  <si>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</si>
  <si>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</si>
  <si>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</si>
  <si>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</si>
  <si>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</si>
  <si>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</si>
  <si>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</si>
  <si>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</si>
  <si>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</si>
  <si>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</si>
  <si>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</si>
  <si>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</si>
  <si>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</si>
  <si>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</si>
  <si>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</si>
  <si>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</si>
  <si>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</si>
  <si>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</si>
  <si>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</si>
  <si>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</si>
  <si>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</si>
  <si>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</si>
  <si>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</si>
  <si>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</si>
  <si>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</si>
  <si>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</si>
  <si>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</si>
  <si>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</si>
  <si>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</si>
  <si>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</si>
  <si>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</si>
  <si>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</si>
  <si>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</si>
  <si>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</si>
  <si>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</si>
  <si>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</si>
  <si>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</si>
  <si>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</si>
  <si>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</si>
  <si>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</si>
  <si>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</si>
  <si>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</si>
  <si>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</si>
  <si>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</si>
  <si>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</si>
  <si>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</si>
  <si>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</si>
  <si>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</si>
  <si>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</si>
  <si>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</si>
  <si>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</si>
  <si>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</si>
  <si>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</si>
  <si>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</si>
  <si>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</si>
  <si>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</si>
  <si>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</si>
  <si>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</si>
  <si>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</si>
  <si>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</si>
  <si>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</si>
  <si>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</si>
  <si>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</si>
  <si>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</si>
  <si>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</si>
  <si>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</si>
  <si>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</si>
  <si>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</si>
  <si>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</si>
  <si>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</si>
  <si>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</si>
  <si>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</si>
  <si>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</si>
  <si>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</si>
  <si>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</si>
  <si>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</si>
  <si>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</si>
  <si>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</si>
  <si>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</si>
  <si>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</si>
  <si>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</si>
  <si>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</si>
  <si>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</si>
  <si>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</si>
  <si>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</si>
  <si>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</si>
  <si>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</si>
  <si>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</si>
  <si>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</si>
  <si>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</si>
  <si>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</si>
  <si>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</si>
  <si>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</si>
  <si>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</si>
  <si>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</si>
  <si>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</si>
  <si>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</si>
  <si>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</si>
  <si>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</si>
  <si>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</si>
  <si>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</si>
  <si>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</si>
  <si>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</si>
  <si>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</si>
  <si>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</si>
  <si>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</si>
  <si>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</si>
  <si>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</si>
  <si>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</si>
  <si>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</si>
  <si>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</si>
  <si>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</si>
  <si>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</si>
  <si>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</si>
  <si>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</si>
  <si>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</si>
  <si>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</si>
  <si>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</si>
  <si>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</si>
  <si>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</si>
  <si>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</si>
  <si>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</si>
  <si>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</si>
  <si>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</si>
  <si>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</si>
  <si>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</si>
  <si>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</si>
  <si>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</si>
  <si>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</si>
  <si>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</si>
  <si>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</si>
  <si>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</si>
  <si>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</si>
  <si>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</si>
  <si>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</si>
  <si>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</si>
  <si>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</si>
  <si>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</si>
  <si>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</si>
  <si>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</si>
  <si>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</si>
  <si>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</si>
  <si>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</si>
  <si>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</si>
  <si>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</si>
  <si>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</si>
  <si>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</si>
  <si>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</si>
  <si>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</si>
  <si>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</si>
  <si>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</si>
  <si>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</si>
  <si>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</si>
  <si>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</si>
  <si>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</si>
  <si>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</si>
  <si>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</si>
  <si>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</si>
  <si>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</si>
  <si>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</si>
  <si>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</si>
  <si>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</si>
  <si>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</si>
  <si>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</si>
  <si>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</si>
  <si>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</si>
  <si>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</si>
  <si>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</si>
  <si>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</si>
  <si>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</si>
  <si>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</si>
  <si>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</si>
  <si>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</si>
  <si>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</si>
  <si>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</si>
  <si>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</si>
  <si>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</si>
  <si>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</si>
  <si>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</si>
  <si>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</si>
  <si>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</si>
  <si>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</si>
  <si>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</si>
  <si>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</si>
  <si>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</si>
  <si>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</si>
  <si>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</si>
  <si>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</si>
  <si>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</si>
  <si>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</si>
  <si>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</si>
  <si>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</si>
  <si>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</si>
  <si>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</si>
  <si>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</si>
  <si>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</si>
  <si>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</si>
  <si>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</si>
  <si>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</si>
  <si>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</si>
  <si>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</si>
  <si>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</si>
  <si>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</si>
  <si>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</si>
  <si>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</si>
  <si>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</si>
  <si>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</si>
  <si>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</si>
  <si>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</si>
  <si>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</si>
  <si>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</si>
  <si>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</si>
  <si>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</si>
  <si>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</si>
  <si>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</si>
  <si>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</si>
  <si>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</si>
  <si>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</si>
  <si>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</si>
  <si>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</si>
  <si>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</si>
  <si>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</si>
  <si>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</si>
  <si>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</si>
  <si>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</si>
  <si>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</si>
  <si>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</si>
  <si>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</si>
  <si>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</si>
  <si>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</si>
  <si>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</si>
  <si>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</si>
  <si>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</si>
  <si>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</si>
  <si>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</si>
  <si>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</si>
  <si>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</si>
  <si>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</si>
  <si>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</si>
  <si>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</si>
  <si>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</si>
  <si>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</si>
  <si>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</si>
  <si>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</si>
  <si>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</si>
  <si>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</si>
  <si>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</si>
  <si>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</si>
  <si>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</si>
  <si>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</si>
  <si>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</si>
  <si>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</si>
  <si>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</si>
  <si>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</si>
  <si>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</si>
  <si>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</si>
  <si>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</si>
  <si>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</si>
  <si>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</si>
  <si>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</si>
  <si>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</si>
  <si>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</si>
  <si>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</si>
  <si>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</si>
  <si>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</si>
  <si>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</si>
  <si>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</si>
  <si>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</si>
  <si>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</si>
  <si>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</si>
  <si>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</si>
  <si>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</si>
  <si>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</si>
  <si>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</si>
  <si>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</si>
  <si>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</si>
  <si>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</si>
  <si>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</si>
  <si>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</si>
  <si>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</si>
  <si>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</si>
  <si>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</si>
  <si>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</si>
  <si>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</si>
  <si>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</si>
  <si>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</si>
  <si>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</si>
  <si>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</si>
  <si>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</si>
  <si>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</si>
  <si>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</si>
  <si>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</si>
  <si>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</si>
  <si>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</si>
  <si>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</si>
  <si>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</si>
  <si>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</si>
  <si>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</si>
  <si>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</si>
  <si>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</si>
  <si>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</si>
  <si>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</si>
  <si>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</si>
  <si>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</si>
  <si>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</si>
  <si>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</si>
  <si>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</si>
  <si>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</si>
  <si>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</si>
  <si>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</si>
  <si>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</si>
  <si>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</si>
  <si>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</si>
  <si>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</si>
  <si>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</si>
  <si>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</si>
  <si>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</si>
  <si>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</si>
  <si>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</si>
  <si>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</si>
  <si>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</si>
  <si>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</si>
  <si>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</si>
  <si>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</si>
  <si>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</si>
  <si>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</si>
  <si>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</si>
  <si>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</si>
  <si>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</si>
  <si>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</si>
  <si>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</si>
  <si>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</si>
  <si>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</si>
  <si>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</si>
  <si>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</si>
  <si>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</si>
  <si>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</si>
  <si>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</si>
  <si>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</si>
  <si>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</si>
  <si>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</si>
  <si>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</si>
  <si>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</si>
  <si>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</si>
  <si>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</si>
  <si>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</si>
  <si>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</si>
  <si>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</si>
  <si>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</si>
  <si>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</si>
  <si>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</si>
  <si>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</si>
  <si>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</si>
  <si>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</si>
  <si>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</si>
  <si>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</si>
  <si>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</si>
  <si>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</si>
  <si>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</si>
  <si>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</si>
  <si>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</si>
  <si>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</si>
  <si>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</si>
  <si>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</si>
  <si>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</si>
  <si>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</si>
  <si>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</si>
  <si>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</si>
  <si>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</si>
  <si>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</si>
  <si>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</si>
  <si>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</si>
  <si>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</si>
  <si>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</si>
  <si>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</si>
  <si>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</si>
  <si>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</si>
  <si>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</si>
  <si>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</si>
  <si>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</si>
  <si>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</si>
  <si>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</si>
  <si>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</si>
  <si>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</si>
  <si>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</si>
  <si>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</si>
  <si>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</si>
  <si>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</si>
  <si>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</si>
  <si>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</si>
  <si>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</si>
  <si>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</si>
  <si>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</si>
  <si>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</si>
  <si>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</si>
  <si>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</si>
  <si>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</si>
  <si>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</si>
  <si>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</si>
  <si>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</si>
  <si>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</si>
  <si>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</si>
  <si>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</si>
  <si>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</si>
  <si>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</si>
  <si>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</si>
  <si>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</si>
  <si>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</si>
  <si>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</si>
  <si>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</si>
  <si>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</si>
  <si>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</si>
  <si>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</si>
  <si>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</si>
  <si>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</si>
  <si>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</si>
  <si>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</si>
  <si>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</si>
  <si>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</si>
  <si>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</si>
  <si>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</si>
  <si>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</si>
  <si>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</si>
  <si>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</si>
  <si>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</si>
  <si>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</si>
  <si>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</si>
  <si>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</si>
  <si>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</si>
  <si>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</si>
  <si>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</si>
  <si>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</si>
  <si>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</si>
  <si>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</si>
  <si>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</si>
  <si>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</si>
  <si>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</si>
  <si>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</si>
  <si>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</si>
  <si>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</si>
  <si>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</si>
  <si>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</si>
  <si>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</si>
  <si>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</si>
  <si>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</si>
  <si>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</si>
  <si>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</si>
  <si>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</si>
  <si>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</si>
  <si>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</si>
  <si>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</si>
  <si>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</si>
  <si>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</si>
  <si>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</si>
  <si>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</si>
  <si>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</si>
  <si>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</si>
  <si>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</si>
  <si>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</si>
  <si>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</si>
  <si>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</si>
  <si>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</si>
  <si>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</si>
  <si>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</si>
  <si>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</si>
  <si>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</si>
  <si>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</si>
  <si>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</si>
  <si>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</si>
  <si>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</si>
  <si>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</si>
  <si>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</si>
  <si>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</si>
  <si>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</si>
  <si>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</si>
  <si>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</si>
  <si>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</si>
  <si>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</si>
  <si>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</si>
  <si>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</si>
  <si>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</si>
  <si>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</si>
  <si>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</si>
  <si>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</si>
  <si>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</si>
  <si>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</si>
  <si>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</si>
  <si>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</si>
  <si>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</si>
  <si>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</si>
  <si>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</si>
  <si>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</si>
  <si>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</si>
  <si>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</si>
  <si>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</si>
  <si>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</si>
  <si>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</si>
  <si>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</si>
  <si>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</si>
  <si>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</si>
  <si>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</si>
  <si>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</si>
  <si>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</si>
  <si>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</si>
  <si>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</si>
  <si>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</si>
  <si>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</si>
  <si>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</si>
  <si>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</si>
  <si>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</si>
  <si>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</si>
  <si>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</si>
  <si>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</si>
  <si>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</si>
  <si>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</si>
  <si>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</si>
  <si>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</si>
  <si>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</si>
  <si>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</si>
  <si>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</si>
  <si>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</si>
  <si>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</si>
  <si>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</si>
  <si>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</si>
  <si>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</si>
  <si>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</si>
  <si>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</si>
  <si>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</si>
  <si>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</si>
  <si>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</si>
  <si>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</si>
  <si>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</si>
  <si>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</si>
  <si>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</si>
  <si>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</si>
  <si>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</si>
  <si>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</si>
  <si>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</si>
  <si>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</si>
  <si>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</si>
  <si>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</si>
  <si>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</si>
  <si>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</si>
  <si>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</si>
  <si>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</si>
  <si>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</si>
  <si>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</si>
  <si>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</si>
  <si>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</si>
  <si>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</si>
  <si>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</si>
  <si>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</si>
  <si>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</si>
  <si>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</si>
  <si>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</si>
  <si>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</si>
  <si>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</si>
  <si>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</si>
  <si>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</si>
  <si>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</si>
  <si>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</si>
  <si>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</si>
  <si>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</si>
  <si>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</si>
  <si>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</si>
  <si>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</si>
  <si>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</si>
  <si>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</si>
  <si>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</si>
  <si>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</si>
  <si>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</si>
  <si>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</si>
  <si>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</si>
  <si>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</si>
  <si>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</si>
  <si>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</si>
  <si>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</si>
  <si>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</si>
  <si>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</si>
  <si>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</si>
  <si>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</si>
  <si>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</si>
  <si>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</si>
  <si>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</si>
  <si>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</si>
  <si>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</si>
  <si>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</si>
  <si>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</si>
  <si>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</si>
  <si>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</si>
  <si>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</si>
  <si>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</si>
  <si>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</si>
  <si>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</si>
  <si>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</si>
  <si>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</si>
  <si>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</si>
  <si>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</si>
  <si>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</si>
  <si>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</si>
  <si>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</si>
  <si>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</si>
  <si>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</si>
  <si>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</si>
  <si>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</si>
  <si>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</si>
  <si>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</si>
  <si>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</si>
  <si>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</si>
  <si>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</si>
  <si>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</si>
  <si>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</si>
  <si>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</si>
  <si>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</si>
  <si>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</si>
  <si>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</si>
  <si>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</si>
  <si>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</si>
  <si>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</si>
  <si>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</si>
  <si>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</si>
  <si>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</si>
  <si>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</si>
  <si>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</si>
  <si>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</si>
  <si>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</si>
  <si>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</si>
  <si>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</si>
  <si>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</si>
  <si>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</si>
  <si>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</si>
  <si>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</si>
  <si>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</si>
  <si>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</si>
  <si>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</si>
  <si>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</si>
  <si>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</si>
  <si>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</si>
  <si>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</si>
  <si>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</si>
  <si>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</si>
  <si>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</si>
  <si>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</si>
  <si>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</si>
  <si>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</si>
  <si>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</si>
  <si>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</si>
  <si>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</si>
  <si>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</si>
  <si>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</si>
  <si>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</si>
  <si>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</si>
  <si>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</si>
  <si>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</si>
  <si>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</si>
  <si>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</si>
  <si>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</si>
  <si>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</si>
  <si>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</si>
  <si>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</si>
  <si>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</si>
  <si>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</si>
  <si>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</si>
  <si>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</si>
  <si>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</si>
  <si>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</si>
  <si>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</si>
  <si>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</si>
  <si>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</si>
  <si>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</si>
  <si>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</si>
  <si>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</si>
  <si>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</si>
  <si>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</si>
  <si>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</si>
  <si>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</si>
  <si>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</si>
  <si>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</si>
  <si>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</si>
  <si>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</si>
  <si>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</si>
  <si>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</si>
  <si>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</si>
  <si>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</si>
  <si>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</si>
  <si>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</si>
  <si>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</si>
  <si>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</si>
  <si>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</si>
  <si>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</si>
  <si>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</si>
  <si>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</si>
  <si>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</si>
  <si>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</si>
  <si>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</si>
  <si>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</si>
  <si>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</si>
  <si>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</si>
  <si>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</si>
  <si>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</si>
  <si>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</si>
  <si>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</si>
  <si>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</si>
  <si>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</si>
  <si>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</si>
  <si>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</si>
  <si>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</si>
  <si>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</si>
  <si>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</si>
  <si>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</si>
  <si>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</si>
  <si>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</si>
  <si>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</si>
  <si>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</si>
  <si>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</si>
  <si>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</si>
  <si>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</si>
  <si>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</si>
  <si>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</si>
  <si>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</si>
  <si>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</si>
  <si>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</si>
  <si>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</si>
  <si>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</si>
  <si>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</si>
  <si>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</si>
  <si>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</si>
  <si>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</si>
  <si>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</si>
  <si>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</si>
  <si>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</si>
  <si>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</si>
  <si>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</si>
  <si>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</si>
  <si>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</si>
  <si>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</si>
  <si>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</si>
  <si>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</si>
  <si>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</si>
  <si>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</si>
  <si>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</si>
  <si>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</si>
  <si>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</si>
  <si>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</si>
  <si>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</si>
  <si>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</si>
  <si>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</si>
  <si>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</si>
  <si>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</si>
  <si>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</si>
  <si>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</si>
  <si>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</si>
  <si>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</si>
  <si>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</si>
  <si>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</si>
  <si>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</si>
  <si>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</si>
  <si>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</si>
  <si>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</si>
  <si>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</si>
  <si>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</si>
  <si>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</si>
  <si>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</si>
  <si>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</si>
  <si>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</si>
  <si>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</si>
  <si>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</si>
  <si>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</si>
  <si>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</si>
  <si>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</si>
  <si>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</si>
  <si>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</si>
  <si>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</si>
  <si>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</si>
  <si>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</si>
  <si>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</si>
  <si>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</si>
  <si>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</si>
  <si>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</si>
  <si>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</si>
  <si>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</si>
  <si>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</si>
  <si>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</si>
  <si>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</si>
  <si>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</si>
  <si>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</si>
  <si>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</si>
  <si>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</si>
  <si>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</si>
  <si>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</si>
  <si>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</si>
  <si>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</si>
  <si>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</si>
  <si>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</si>
  <si>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</si>
  <si>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</si>
  <si>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</si>
  <si>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</si>
  <si>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</si>
  <si>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</si>
  <si>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</si>
  <si>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</si>
  <si>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</si>
  <si>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</si>
  <si>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</si>
  <si>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</si>
  <si>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</si>
  <si>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</si>
  <si>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</si>
  <si>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</si>
  <si>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</si>
  <si>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</si>
  <si>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</si>
  <si>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</si>
  <si>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</si>
  <si>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</si>
  <si>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</si>
  <si>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</si>
  <si>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</si>
  <si>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</si>
  <si>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</si>
  <si>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</si>
  <si>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</si>
  <si>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</si>
  <si>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</si>
  <si>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</si>
  <si>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</si>
  <si>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</si>
  <si>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</si>
  <si>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</si>
  <si>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</si>
  <si>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</si>
  <si>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</si>
  <si>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</si>
  <si>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</si>
  <si>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</si>
  <si>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</si>
  <si>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</si>
  <si>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</si>
  <si>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</si>
  <si>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</si>
  <si>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</si>
  <si>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</si>
  <si>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</si>
  <si>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</si>
  <si>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</si>
  <si>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</si>
  <si>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</si>
  <si>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</si>
  <si>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</si>
  <si>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</si>
  <si>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</si>
  <si>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</si>
  <si>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</si>
  <si>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</si>
  <si>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</si>
  <si>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</si>
  <si>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</si>
  <si>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</si>
  <si>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</si>
  <si>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</si>
  <si>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</si>
  <si>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</si>
  <si>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</si>
  <si>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</si>
  <si>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</si>
  <si>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</si>
  <si>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</si>
  <si>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</si>
  <si>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</si>
  <si>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</si>
  <si>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</si>
  <si>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</si>
  <si>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</si>
  <si>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</si>
  <si>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</si>
  <si>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</si>
  <si>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</si>
  <si>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</si>
  <si>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</si>
  <si>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</si>
  <si>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</si>
  <si>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</si>
  <si>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</si>
  <si>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</si>
  <si>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</si>
  <si>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</si>
  <si>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</si>
  <si>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</si>
  <si>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</si>
  <si>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</si>
  <si>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</si>
  <si>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</si>
  <si>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</si>
  <si>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</si>
  <si>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</si>
  <si>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</si>
  <si>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</si>
  <si>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</si>
  <si>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</si>
  <si>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</si>
  <si>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</si>
  <si>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</si>
  <si>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</si>
  <si>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</si>
  <si>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</si>
  <si>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</si>
  <si>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</si>
  <si>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</si>
  <si>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</si>
  <si>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</si>
  <si>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</si>
  <si>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</si>
  <si>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</si>
  <si>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</si>
  <si>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</si>
  <si>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</si>
  <si>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</si>
  <si>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</si>
  <si>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</si>
  <si>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</si>
  <si>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</si>
  <si>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</si>
  <si>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</si>
  <si>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</si>
  <si>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</si>
  <si>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</si>
  <si>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</si>
  <si>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</si>
  <si>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</si>
  <si>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</si>
  <si>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</si>
  <si>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</si>
  <si>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</si>
  <si>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</si>
  <si>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</si>
  <si>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</si>
  <si>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</si>
  <si>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</si>
  <si>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</si>
  <si>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</si>
  <si>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</si>
  <si>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</si>
  <si>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</si>
  <si>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</si>
  <si>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</si>
  <si>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</si>
  <si>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</si>
  <si>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</si>
  <si>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</si>
  <si>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</si>
  <si>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</si>
  <si>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</si>
  <si>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</si>
  <si>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</si>
  <si>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</si>
  <si>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</si>
  <si>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</si>
  <si>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</si>
  <si>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</si>
  <si>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</si>
  <si>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</si>
  <si>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</si>
  <si>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</si>
  <si>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</si>
  <si>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</si>
  <si>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</si>
  <si>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</si>
  <si>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</si>
  <si>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</si>
  <si>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</si>
  <si>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</si>
  <si>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</si>
  <si>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</si>
  <si>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</si>
  <si>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</si>
  <si>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</si>
  <si>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</si>
  <si>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</si>
  <si>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</si>
  <si>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</si>
  <si>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</si>
  <si>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</si>
  <si>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</si>
  <si>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</si>
  <si>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</si>
  <si>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</si>
  <si>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</si>
  <si>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</si>
  <si>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</si>
  <si>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</si>
  <si>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</si>
  <si>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</si>
  <si>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</si>
  <si>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</si>
  <si>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</si>
  <si>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</si>
  <si>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</si>
  <si>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</si>
  <si>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</si>
  <si>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</si>
  <si>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</si>
  <si>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</si>
  <si>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</si>
  <si>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</si>
  <si>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</si>
  <si>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</si>
  <si>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</si>
  <si>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</si>
  <si>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</si>
  <si>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</si>
  <si>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</si>
  <si>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</si>
  <si>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</si>
  <si>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</si>
  <si>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</si>
  <si>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</si>
  <si>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</si>
  <si>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</si>
  <si>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</si>
  <si>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</si>
  <si>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</si>
  <si>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</si>
  <si>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</si>
  <si>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</si>
  <si>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</si>
  <si>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</si>
  <si>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</si>
  <si>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</si>
  <si>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</si>
  <si>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</si>
  <si>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</si>
  <si>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</si>
  <si>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</si>
  <si>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</si>
  <si>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</si>
  <si>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</si>
  <si>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</si>
  <si>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</si>
  <si>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</si>
  <si>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</si>
  <si>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</si>
  <si>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</si>
  <si>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</si>
  <si>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</si>
  <si>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</si>
  <si>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</si>
  <si>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</si>
  <si>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</si>
  <si>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</si>
  <si>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</si>
  <si>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</si>
  <si>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</si>
  <si>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</si>
  <si>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</si>
  <si>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</si>
  <si>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</si>
  <si>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</si>
  <si>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</si>
  <si>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</si>
  <si>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</si>
  <si>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</si>
  <si>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</si>
  <si>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</si>
  <si>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</si>
  <si>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</si>
  <si>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</si>
  <si>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</si>
  <si>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</si>
  <si>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</si>
  <si>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</si>
  <si>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</si>
  <si>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</si>
  <si>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</si>
  <si>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</si>
  <si>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</si>
  <si>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</si>
  <si>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</si>
  <si>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</si>
  <si>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</si>
  <si>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</si>
  <si>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</si>
  <si>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</si>
  <si>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</si>
  <si>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</si>
  <si>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</si>
  <si>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</si>
  <si>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</si>
  <si>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</si>
  <si>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</si>
  <si>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</si>
  <si>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</si>
  <si>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</si>
  <si>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</si>
  <si>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</si>
  <si>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</si>
  <si>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</si>
  <si>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</si>
  <si>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</si>
  <si>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</si>
  <si>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</si>
  <si>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</si>
  <si>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</si>
  <si>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</si>
  <si>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</si>
  <si>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</si>
  <si>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</si>
  <si>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</si>
  <si>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</si>
  <si>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</si>
  <si>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</si>
  <si>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</si>
  <si>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</si>
  <si>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</si>
  <si>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</si>
  <si>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</si>
  <si>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</si>
  <si>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</si>
  <si>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</si>
  <si>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</si>
  <si>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</si>
  <si>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</si>
  <si>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</si>
  <si>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</si>
  <si>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</si>
  <si>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</si>
  <si>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</si>
  <si>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</si>
  <si>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</si>
  <si>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</si>
  <si>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</si>
  <si>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</si>
  <si>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</si>
  <si>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</si>
  <si>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</si>
  <si>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</si>
  <si>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</si>
  <si>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</si>
  <si>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</si>
  <si>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</si>
  <si>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</si>
  <si>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</si>
  <si>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</si>
  <si>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</si>
  <si>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</si>
  <si>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</si>
  <si>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</si>
  <si>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</si>
  <si>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</si>
  <si>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</si>
  <si>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</si>
  <si>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</si>
  <si>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</si>
  <si>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</si>
  <si>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</si>
  <si>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</si>
  <si>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</si>
  <si>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</si>
  <si>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</si>
  <si>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</si>
  <si>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</si>
  <si>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</si>
  <si>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</si>
  <si>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</si>
  <si>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</si>
  <si>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</si>
  <si>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</si>
  <si>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</si>
  <si>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</si>
  <si>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</si>
  <si>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</si>
  <si>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</si>
  <si>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</si>
  <si>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</si>
  <si>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</si>
  <si>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</si>
  <si>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</si>
  <si>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</si>
  <si>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</si>
  <si>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</si>
  <si>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</si>
  <si>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</si>
  <si>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</si>
  <si>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</si>
  <si>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</si>
  <si>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</si>
  <si>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</si>
  <si>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</si>
  <si>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</si>
  <si>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</si>
  <si>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</si>
  <si>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</si>
  <si>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</si>
  <si>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</si>
  <si>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</si>
  <si>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</si>
  <si>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</si>
  <si>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</si>
  <si>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</si>
  <si>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</si>
  <si>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</si>
  <si>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</si>
  <si>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</si>
  <si>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</si>
  <si>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</si>
  <si>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</si>
  <si>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</si>
  <si>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</si>
  <si>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</si>
  <si>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</si>
  <si>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</si>
  <si>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</si>
  <si>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</si>
  <si>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</si>
  <si>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</si>
  <si>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</si>
  <si>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</si>
  <si>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</si>
  <si>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</si>
  <si>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</si>
  <si>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</si>
  <si>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</si>
  <si>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</si>
  <si>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</si>
  <si>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</si>
  <si>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</si>
  <si>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</si>
  <si>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</si>
  <si>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</si>
  <si>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</si>
  <si>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</si>
  <si>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</si>
  <si>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</si>
  <si>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</si>
  <si>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</si>
  <si>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</si>
  <si>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</si>
  <si>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</si>
  <si>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</si>
  <si>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</si>
  <si>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</si>
  <si>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</si>
  <si>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</si>
  <si>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</si>
  <si>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</si>
  <si>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</si>
  <si>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</si>
  <si>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</si>
  <si>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</si>
  <si>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</si>
  <si>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</si>
  <si>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</si>
  <si>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</si>
  <si>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</si>
  <si>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</si>
  <si>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</si>
  <si>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</si>
  <si>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</si>
  <si>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</si>
  <si>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</si>
  <si>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</si>
  <si>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</si>
  <si>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</si>
  <si>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</si>
  <si>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</si>
  <si>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</si>
  <si>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</si>
  <si>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</si>
  <si>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</si>
  <si>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</si>
  <si>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</si>
  <si>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</si>
  <si>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</si>
  <si>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</si>
  <si>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</si>
  <si>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</si>
  <si>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</si>
  <si>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</si>
  <si>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</si>
  <si>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</si>
  <si>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</si>
  <si>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</si>
  <si>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</si>
  <si>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</si>
  <si>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</si>
  <si>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</si>
  <si>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</si>
  <si>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</si>
  <si>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</si>
  <si>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</si>
  <si>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</si>
  <si>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</si>
  <si>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</si>
  <si>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</si>
  <si>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</si>
  <si>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</si>
  <si>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</si>
  <si>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</si>
  <si>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</si>
  <si>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</si>
  <si>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</si>
  <si>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</si>
  <si>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</si>
  <si>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</si>
  <si>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</si>
  <si>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</si>
  <si>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</si>
  <si>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</si>
  <si>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</si>
  <si>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</si>
  <si>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</si>
  <si>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</si>
  <si>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</si>
  <si>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</si>
  <si>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</si>
  <si>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</si>
  <si>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</si>
  <si>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</si>
  <si>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</si>
  <si>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</si>
  <si>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</si>
  <si>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</si>
  <si>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</si>
  <si>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</si>
  <si>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</si>
  <si>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</si>
  <si>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</si>
  <si>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</si>
  <si>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</si>
  <si>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</si>
  <si>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</si>
  <si>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</si>
  <si>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</si>
  <si>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</si>
  <si>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</si>
  <si>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</si>
  <si>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</si>
  <si>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</si>
  <si>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</si>
  <si>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</si>
  <si>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</si>
  <si>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</si>
  <si>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</si>
  <si>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</si>
  <si>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</si>
  <si>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</si>
  <si>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</si>
  <si>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</si>
  <si>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</si>
  <si>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</si>
  <si>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</si>
  <si>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</si>
  <si>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</si>
  <si>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</si>
  <si>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</si>
  <si>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</si>
  <si>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</si>
  <si>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</si>
  <si>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</si>
  <si>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</si>
  <si>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</si>
  <si>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</si>
  <si>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</si>
  <si>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</si>
  <si>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</si>
  <si>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</si>
  <si>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</si>
  <si>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</si>
  <si>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</si>
  <si>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</si>
  <si>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</si>
  <si>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</si>
  <si>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</si>
  <si>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</si>
  <si>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</si>
  <si>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</si>
  <si>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</si>
  <si>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</si>
  <si>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</si>
  <si>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</si>
  <si>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</si>
  <si>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</si>
  <si>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</si>
  <si>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</si>
  <si>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</si>
  <si>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</si>
  <si>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</si>
  <si>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</si>
  <si>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</si>
  <si>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</si>
  <si>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</si>
  <si>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</si>
  <si>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</si>
  <si>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</si>
  <si>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</si>
  <si>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</si>
  <si>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</si>
  <si>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</si>
  <si>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</si>
  <si>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</si>
  <si>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</si>
  <si>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</si>
  <si>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</si>
  <si>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</si>
  <si>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</si>
  <si>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</si>
  <si>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</si>
  <si>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</si>
  <si>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</si>
  <si>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</si>
  <si>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</si>
  <si>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</si>
  <si>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</si>
  <si>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</si>
  <si>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</si>
  <si>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</si>
  <si>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</si>
  <si>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</si>
  <si>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</si>
  <si>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</si>
  <si>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</si>
  <si>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</si>
  <si>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</si>
  <si>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</si>
  <si>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</si>
  <si>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</si>
  <si>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</si>
  <si>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</si>
  <si>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</si>
  <si>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</si>
  <si>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</si>
  <si>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</si>
  <si>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</si>
  <si>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</si>
  <si>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</si>
  <si>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</si>
  <si>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</si>
  <si>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</si>
  <si>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</si>
  <si>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</si>
  <si>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</si>
  <si>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</si>
  <si>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</si>
  <si>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</si>
  <si>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</si>
  <si>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</si>
  <si>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</si>
  <si>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</si>
  <si>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</si>
  <si>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</si>
  <si>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</si>
  <si>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</si>
  <si>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</si>
  <si>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</si>
  <si>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</si>
  <si>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</si>
  <si>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</si>
  <si>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</si>
  <si>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</si>
  <si>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</si>
  <si>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</si>
  <si>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</si>
  <si>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</si>
  <si>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</si>
  <si>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</si>
  <si>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</si>
  <si>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</si>
  <si>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</si>
  <si>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</si>
  <si>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</si>
  <si>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</si>
  <si>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</si>
  <si>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</si>
  <si>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</si>
  <si>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</si>
  <si>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</si>
  <si>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</si>
  <si>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</si>
  <si>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</si>
  <si>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</si>
  <si>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</si>
  <si>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</si>
  <si>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</si>
  <si>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</si>
  <si>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</si>
  <si>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</si>
  <si>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</si>
  <si>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</si>
  <si>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</si>
  <si>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</si>
  <si>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</si>
  <si>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</si>
  <si>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</si>
  <si>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</si>
  <si>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</si>
  <si>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</si>
  <si>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</si>
  <si>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</si>
  <si>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</si>
  <si>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</si>
  <si>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</si>
  <si>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</si>
  <si>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</si>
  <si>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</si>
  <si>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</si>
  <si>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</si>
  <si>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</si>
  <si>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</si>
  <si>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</si>
  <si>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</si>
  <si>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</si>
  <si>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</si>
  <si>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</si>
  <si>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</si>
  <si>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</si>
  <si>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</si>
  <si>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</si>
  <si>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</si>
  <si>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</si>
  <si>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</si>
  <si>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</si>
  <si>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</si>
  <si>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</si>
  <si>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</si>
  <si>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</si>
  <si>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</si>
  <si>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</si>
  <si>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</si>
  <si>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</si>
  <si>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</si>
  <si>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</si>
  <si>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</si>
  <si>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</si>
  <si>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</si>
  <si>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</si>
  <si>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</si>
  <si>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</si>
  <si>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</si>
  <si>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</si>
  <si>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</si>
  <si>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</si>
  <si>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</si>
  <si>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</si>
  <si>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</si>
  <si>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</si>
  <si>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</si>
  <si>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</si>
  <si>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</si>
  <si>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</si>
  <si>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</si>
  <si>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</si>
  <si>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</si>
  <si>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</si>
  <si>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</si>
  <si>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</si>
  <si>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</si>
  <si>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</si>
  <si>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</si>
  <si>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</si>
  <si>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</si>
  <si>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</si>
  <si>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</si>
  <si>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</si>
  <si>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</si>
  <si>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</si>
  <si>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</si>
  <si>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</si>
  <si>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</si>
  <si>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</si>
  <si>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</si>
  <si>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</si>
  <si>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</si>
  <si>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</si>
  <si>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</si>
  <si>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</si>
  <si>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</si>
  <si>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</si>
  <si>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</si>
  <si>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</si>
  <si>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</si>
  <si>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</si>
  <si>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</si>
  <si>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</si>
  <si>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</si>
  <si>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</si>
  <si>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</si>
  <si>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</si>
  <si>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</si>
  <si>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</si>
  <si>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</si>
  <si>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</si>
  <si>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</si>
  <si>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</si>
  <si>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</si>
  <si>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</si>
  <si>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</si>
  <si>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</si>
  <si>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</si>
  <si>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</si>
  <si>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</si>
  <si>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</si>
  <si>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</si>
  <si>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</si>
  <si>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</si>
  <si>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</si>
  <si>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</si>
  <si>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</si>
  <si>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</si>
  <si>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</si>
  <si>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</si>
  <si>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</si>
  <si>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</si>
  <si>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</si>
  <si>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</si>
  <si>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</si>
  <si>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</si>
  <si>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</si>
  <si>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</si>
  <si>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</si>
  <si>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</si>
  <si>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</si>
  <si>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</si>
  <si>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</si>
  <si>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</si>
  <si>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</si>
  <si>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</si>
  <si>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</si>
  <si>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</si>
  <si>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</si>
  <si>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</si>
  <si>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</si>
  <si>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</si>
  <si>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</si>
  <si>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</si>
  <si>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</si>
  <si>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</si>
  <si>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</si>
  <si>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</si>
  <si>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</si>
  <si>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</si>
  <si>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</si>
  <si>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</si>
  <si>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</si>
  <si>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</si>
  <si>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</si>
  <si>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</si>
  <si>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</si>
  <si>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</si>
  <si>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</si>
  <si>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</si>
  <si>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</si>
  <si>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</si>
  <si>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</si>
  <si>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</si>
  <si>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</si>
  <si>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</si>
  <si>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</si>
  <si>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</si>
  <si>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</si>
  <si>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</si>
  <si>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</si>
  <si>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</si>
  <si>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</si>
  <si>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</si>
  <si>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</si>
  <si>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</si>
  <si>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</si>
  <si>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</si>
  <si>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</si>
  <si>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</si>
  <si>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</si>
  <si>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</si>
  <si>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</si>
  <si>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</si>
  <si>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</si>
  <si>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</si>
  <si>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</si>
  <si>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</si>
  <si>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</si>
  <si>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</si>
  <si>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</si>
  <si>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</si>
  <si>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</si>
  <si>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</si>
  <si>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</si>
  <si>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</si>
  <si>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</si>
  <si>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</si>
  <si>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</si>
  <si>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</si>
  <si>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</si>
  <si>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</si>
  <si>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</si>
  <si>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</si>
  <si>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</si>
  <si>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</si>
  <si>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</si>
  <si>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</si>
  <si>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</si>
  <si>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</si>
  <si>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</si>
  <si>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</si>
  <si>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</si>
  <si>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</si>
  <si>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</si>
  <si>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</si>
  <si>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</si>
  <si>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</si>
  <si>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</si>
  <si>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</si>
  <si>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</si>
  <si>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</si>
  <si>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</si>
  <si>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</si>
  <si>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</si>
  <si>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</si>
  <si>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</si>
  <si>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</si>
  <si>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</si>
  <si>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</si>
  <si>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</si>
  <si>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</si>
  <si>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</si>
  <si>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</si>
  <si>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</si>
  <si>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</si>
  <si>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</si>
  <si>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</si>
  <si>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</si>
  <si>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</si>
  <si>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</si>
  <si>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</si>
  <si>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</si>
  <si>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</si>
  <si>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</si>
  <si>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</si>
  <si>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</si>
  <si>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</si>
  <si>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</si>
  <si>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</si>
  <si>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</si>
  <si>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</si>
  <si>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</si>
  <si>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</si>
  <si>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</si>
  <si>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</si>
  <si>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</si>
  <si>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</si>
  <si>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</si>
  <si>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</si>
  <si>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</si>
  <si>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</si>
  <si>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</si>
  <si>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</si>
  <si>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</si>
  <si>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</si>
  <si>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</si>
  <si>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</si>
  <si>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</si>
  <si>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</si>
  <si>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</si>
  <si>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</si>
  <si>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</si>
  <si>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</si>
  <si>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</si>
  <si>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</si>
  <si>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</si>
  <si>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</si>
  <si>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</si>
  <si>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</si>
  <si>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</si>
  <si>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</si>
  <si>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</si>
  <si>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</si>
  <si>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</si>
  <si>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</si>
  <si>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</si>
  <si>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</si>
  <si>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</si>
  <si>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</si>
  <si>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</si>
  <si>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</si>
  <si>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</si>
  <si>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</si>
  <si>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</si>
  <si>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</si>
  <si>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</si>
  <si>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</si>
  <si>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</si>
  <si>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</si>
  <si>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</si>
  <si>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</si>
  <si>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</si>
  <si>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</si>
  <si>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</si>
  <si>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</si>
  <si>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</si>
  <si>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</si>
  <si>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</si>
  <si>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</si>
  <si>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</si>
  <si>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</si>
  <si>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</si>
  <si>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</si>
  <si>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</si>
  <si>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</si>
  <si>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</si>
  <si>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</si>
  <si>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</si>
  <si>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</si>
  <si>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</si>
  <si>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</si>
  <si>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</si>
  <si>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</si>
  <si>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</si>
  <si>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</si>
  <si>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</si>
  <si>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</si>
  <si>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</si>
  <si>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</si>
  <si>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</si>
  <si>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</si>
  <si>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</si>
  <si>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</si>
  <si>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</si>
  <si>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</si>
  <si>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</si>
  <si>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</si>
  <si>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</si>
  <si>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</si>
  <si>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</si>
  <si>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</si>
  <si>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</si>
  <si>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</si>
  <si>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</si>
  <si>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</si>
  <si>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</si>
  <si>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</si>
  <si>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</si>
  <si>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</si>
  <si>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</si>
  <si>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</si>
  <si>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</si>
  <si>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</si>
  <si>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</si>
  <si>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</si>
  <si>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</si>
  <si>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</si>
  <si>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</si>
  <si>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</si>
  <si>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</si>
  <si>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</si>
  <si>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</si>
  <si>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</si>
  <si>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</si>
  <si>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</si>
  <si>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</si>
  <si>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</si>
  <si>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</si>
  <si>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</si>
  <si>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</si>
  <si>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</si>
  <si>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</si>
  <si>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</si>
  <si>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</si>
  <si>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</si>
  <si>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</si>
  <si>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</si>
  <si>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</si>
  <si>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</si>
  <si>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</si>
  <si>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</si>
  <si>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</si>
  <si>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</si>
  <si>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</si>
  <si>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</si>
  <si>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</si>
  <si>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</si>
  <si>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</si>
  <si>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</si>
  <si>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</si>
  <si>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</si>
  <si>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</si>
  <si>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</si>
  <si>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</si>
  <si>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</si>
  <si>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</si>
  <si>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</si>
  <si>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</si>
  <si>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</si>
  <si>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</si>
  <si>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</si>
  <si>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</si>
  <si>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</si>
  <si>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</si>
  <si>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</si>
  <si>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</si>
  <si>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</si>
  <si>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</si>
  <si>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</si>
  <si>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</si>
  <si>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</si>
  <si>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</si>
  <si>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</si>
  <si>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</si>
  <si>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</si>
  <si>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</si>
  <si>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</si>
  <si>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</si>
  <si>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</si>
  <si>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</si>
  <si>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</si>
  <si>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</si>
  <si>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</si>
  <si>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</si>
  <si>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</si>
  <si>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</si>
  <si>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</si>
  <si>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</si>
  <si>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</si>
  <si>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</si>
  <si>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</si>
  <si>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</si>
  <si>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</si>
  <si>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</si>
  <si>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</si>
  <si>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</si>
  <si>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</si>
  <si>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</si>
  <si>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</si>
  <si>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</si>
  <si>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</si>
  <si>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</si>
  <si>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</si>
  <si>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</si>
  <si>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</si>
  <si>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</si>
  <si>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</si>
  <si>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</si>
  <si>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</si>
  <si>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</si>
  <si>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</si>
  <si>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</si>
  <si>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</si>
  <si>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</si>
  <si>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</si>
  <si>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</si>
  <si>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</si>
  <si>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</si>
  <si>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</si>
  <si>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</si>
  <si>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</si>
  <si>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</si>
  <si>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</si>
  <si>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</si>
  <si>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</si>
  <si>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</si>
  <si>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</si>
  <si>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</si>
  <si>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</si>
  <si>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</si>
  <si>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</si>
  <si>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</si>
  <si>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</si>
  <si>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</si>
  <si>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</si>
  <si>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</si>
  <si>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</si>
  <si>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</si>
  <si>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</si>
  <si>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</si>
  <si>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</si>
  <si>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</si>
  <si>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</si>
  <si>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</si>
  <si>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</si>
  <si>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</si>
  <si>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</si>
  <si>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</si>
  <si>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</si>
  <si>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</si>
  <si>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</si>
  <si>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</si>
  <si>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</si>
  <si>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</si>
  <si>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</si>
  <si>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</si>
  <si>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</si>
  <si>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</si>
  <si>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</si>
  <si>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</si>
  <si>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</si>
  <si>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</si>
  <si>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</si>
  <si>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</si>
  <si>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</si>
  <si>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</si>
  <si>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</si>
  <si>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</si>
  <si>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</si>
  <si>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</si>
  <si>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</si>
  <si>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</si>
  <si>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</si>
  <si>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</si>
  <si>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</si>
  <si>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</si>
  <si>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</si>
  <si>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</si>
  <si>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</si>
  <si>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</si>
  <si>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</si>
  <si>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</si>
  <si>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</si>
  <si>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</si>
  <si>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</si>
  <si>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</si>
  <si>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</si>
  <si>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</si>
  <si>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</si>
  <si>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</si>
  <si>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</si>
  <si>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</si>
  <si>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</si>
  <si>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</si>
  <si>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</si>
  <si>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</si>
  <si>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</si>
  <si>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</si>
  <si>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</si>
  <si>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</si>
  <si>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</si>
  <si>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</si>
  <si>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</si>
  <si>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</si>
  <si>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</si>
  <si>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</si>
  <si>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</si>
  <si>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</si>
  <si>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</si>
  <si>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</si>
  <si>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</si>
  <si>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</si>
  <si>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</si>
  <si>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</si>
  <si>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</si>
  <si>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</si>
  <si>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</si>
  <si>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</si>
  <si>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</si>
  <si>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</si>
  <si>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</si>
  <si>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</si>
  <si>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</si>
  <si>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</si>
  <si>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</si>
  <si>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</si>
  <si>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</si>
  <si>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</si>
  <si>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</si>
  <si>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</si>
  <si>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</si>
  <si>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</si>
  <si>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</si>
  <si>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</si>
  <si>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</si>
  <si>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</si>
  <si>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</si>
  <si>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</si>
  <si>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</si>
  <si>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</si>
  <si>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</si>
  <si>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</si>
  <si>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</si>
  <si>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</si>
  <si>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</si>
  <si>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</si>
  <si>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</si>
  <si>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</si>
  <si>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</si>
  <si>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</si>
  <si>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</si>
  <si>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</si>
  <si>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</si>
  <si>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</si>
  <si>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</si>
  <si>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</si>
  <si>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</si>
  <si>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</si>
  <si>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</si>
  <si>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</si>
  <si>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</si>
  <si>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</si>
  <si>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</si>
  <si>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</si>
  <si>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</si>
  <si>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</si>
  <si>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</si>
  <si>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</si>
  <si>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</si>
  <si>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</si>
  <si>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</si>
  <si>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</si>
  <si>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</si>
  <si>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</si>
  <si>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</si>
  <si>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</si>
  <si>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</si>
  <si>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</si>
  <si>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</si>
  <si>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</si>
  <si>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</si>
  <si>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</si>
  <si>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</si>
  <si>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</si>
  <si>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</si>
  <si>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</si>
  <si>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</si>
  <si>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</si>
  <si>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</si>
  <si>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</si>
  <si>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</si>
  <si>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</si>
  <si>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</si>
  <si>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</si>
  <si>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</si>
  <si>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</si>
  <si>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</si>
  <si>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</si>
  <si>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</si>
  <si>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</si>
  <si>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</si>
  <si>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</si>
  <si>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</si>
  <si>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</si>
  <si>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</si>
  <si>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</si>
  <si>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</si>
  <si>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</si>
  <si>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</si>
  <si>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</si>
  <si>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</si>
  <si>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</si>
  <si>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</si>
  <si>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</si>
  <si>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</si>
  <si>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</si>
  <si>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</si>
  <si>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</si>
  <si>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</si>
  <si>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</si>
  <si>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</si>
  <si>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</si>
  <si>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</si>
  <si>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</si>
  <si>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</si>
  <si>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</si>
  <si>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</si>
  <si>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</si>
  <si>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</si>
  <si>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</si>
  <si>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</si>
  <si>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</si>
  <si>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</si>
  <si>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</si>
  <si>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</si>
  <si>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</si>
  <si>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</si>
  <si>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</si>
  <si>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</si>
  <si>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</si>
  <si>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</si>
  <si>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</si>
  <si>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</si>
  <si>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</si>
  <si>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</si>
  <si>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</si>
  <si>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</si>
  <si>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</si>
  <si>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</si>
  <si>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</si>
  <si>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</si>
  <si>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</si>
  <si>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</si>
  <si>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</si>
  <si>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</si>
  <si>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</si>
  <si>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</si>
  <si>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</si>
  <si>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</si>
  <si>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</si>
  <si>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</si>
  <si>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</si>
  <si>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</si>
  <si>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</si>
  <si>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</si>
  <si>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</si>
  <si>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</si>
  <si>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</si>
  <si>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</si>
  <si>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</si>
  <si>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</si>
  <si>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</si>
  <si>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</si>
  <si>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</si>
  <si>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</si>
  <si>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</si>
  <si>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</si>
  <si>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</si>
  <si>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</si>
  <si>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</si>
  <si>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</si>
  <si>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</si>
  <si>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</si>
  <si>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</si>
  <si>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</si>
  <si>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</si>
  <si>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</si>
  <si>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</si>
  <si>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</si>
  <si>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</si>
  <si>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</si>
  <si>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</si>
  <si>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</si>
  <si>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</si>
  <si>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</si>
  <si>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</si>
  <si>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</si>
  <si>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</si>
  <si>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</si>
  <si>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</si>
  <si>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</si>
  <si>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</si>
  <si>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</si>
  <si>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</si>
  <si>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</si>
  <si>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</si>
  <si>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</si>
  <si>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</si>
  <si>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</si>
  <si>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</si>
  <si>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</si>
  <si>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</si>
  <si>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</si>
  <si>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</si>
  <si>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</si>
  <si>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</si>
  <si>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</si>
  <si>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</si>
  <si>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</si>
  <si>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</si>
  <si>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</si>
  <si>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</si>
  <si>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</si>
  <si>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</si>
  <si>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</si>
  <si>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</si>
  <si>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</si>
  <si>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</si>
  <si>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</si>
  <si>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</si>
  <si>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</si>
  <si>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</si>
  <si>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</si>
  <si>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</si>
  <si>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</si>
  <si>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</si>
  <si>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</si>
  <si>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</si>
  <si>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</si>
  <si>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</si>
  <si>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</si>
  <si>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</si>
  <si>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</si>
  <si>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</si>
  <si>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</si>
  <si>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</si>
  <si>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</si>
  <si>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</si>
  <si>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</si>
  <si>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</si>
  <si>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</si>
  <si>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</si>
  <si>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</si>
  <si>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</si>
  <si>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</si>
  <si>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</si>
  <si>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</si>
  <si>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</si>
  <si>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</si>
  <si>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</si>
  <si>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</si>
  <si>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</si>
  <si>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</si>
  <si>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</si>
  <si>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</si>
  <si>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</si>
  <si>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</si>
  <si>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</si>
  <si>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</si>
  <si>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</si>
  <si>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</si>
  <si>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</si>
  <si>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</si>
  <si>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</si>
  <si>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</si>
  <si>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</si>
  <si>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</si>
  <si>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</si>
  <si>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</si>
  <si>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</si>
  <si>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</si>
  <si>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</si>
  <si>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</si>
  <si>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</si>
  <si>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</si>
  <si>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</si>
  <si>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</si>
  <si>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</si>
  <si>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</si>
  <si>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</si>
  <si>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</si>
  <si>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</si>
  <si>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</si>
  <si>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</si>
  <si>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</si>
  <si>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</si>
  <si>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</si>
  <si>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</si>
  <si>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</si>
  <si>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</si>
  <si>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</si>
  <si>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</si>
  <si>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</si>
  <si>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</si>
  <si>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</si>
  <si>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</si>
  <si>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</si>
  <si>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</si>
  <si>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</si>
  <si>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</si>
  <si>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</si>
  <si>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</si>
  <si>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</si>
  <si>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</si>
  <si>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</si>
  <si>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</si>
  <si>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</si>
  <si>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</si>
  <si>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</si>
  <si>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</si>
  <si>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</si>
  <si>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</si>
  <si>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</si>
  <si>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</si>
  <si>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</si>
  <si>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</si>
  <si>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</si>
  <si>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</si>
  <si>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</si>
  <si>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</si>
  <si>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</si>
  <si>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</si>
  <si>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</si>
  <si>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</si>
  <si>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</si>
  <si>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</si>
  <si>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</si>
  <si>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</si>
  <si>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</si>
  <si>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</si>
  <si>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</si>
  <si>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</si>
  <si>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</si>
  <si>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</si>
  <si>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</si>
  <si>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</si>
  <si>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</si>
  <si>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</si>
  <si>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</si>
  <si>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</si>
  <si>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</si>
  <si>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</si>
  <si>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</si>
  <si>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</si>
  <si>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</si>
  <si>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</si>
  <si>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</si>
  <si>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</si>
  <si>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</si>
  <si>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</si>
  <si>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</si>
  <si>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</si>
  <si>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</si>
  <si>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</si>
  <si>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</si>
  <si>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</si>
  <si>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</si>
  <si>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</si>
  <si>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</si>
  <si>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</si>
  <si>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</si>
  <si>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</si>
  <si>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</si>
  <si>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</si>
  <si>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</si>
  <si>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</si>
  <si>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</si>
  <si>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</si>
  <si>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</si>
  <si>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</si>
  <si>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</si>
  <si>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</si>
  <si>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</si>
  <si>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</si>
  <si>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</si>
  <si>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</si>
  <si>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</si>
  <si>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</si>
  <si>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</si>
  <si>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</si>
  <si>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</si>
  <si>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</si>
  <si>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</si>
  <si>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</si>
  <si>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</si>
  <si>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</si>
  <si>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</si>
  <si>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</si>
  <si>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</si>
  <si>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</si>
  <si>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</si>
  <si>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</si>
  <si>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</si>
  <si>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</si>
  <si>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</si>
  <si>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</si>
  <si>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</si>
  <si>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</si>
  <si>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</si>
  <si>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</si>
  <si>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</si>
  <si>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</si>
  <si>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</si>
  <si>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</si>
  <si>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</si>
  <si>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</si>
  <si>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</si>
  <si>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</si>
  <si>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</si>
  <si>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</si>
  <si>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</si>
  <si>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</si>
  <si>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</si>
  <si>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</si>
  <si>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</si>
  <si>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</si>
  <si>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</si>
  <si>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</si>
  <si>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</si>
  <si>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</si>
  <si>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</si>
  <si>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</si>
  <si>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</si>
  <si>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</si>
  <si>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</si>
  <si>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</si>
  <si>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</si>
  <si>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</si>
  <si>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</si>
  <si>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</si>
  <si>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</si>
  <si>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</si>
  <si>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</si>
  <si>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</si>
  <si>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</si>
  <si>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</si>
  <si>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</si>
  <si>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</si>
  <si>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</si>
  <si>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</si>
  <si>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</si>
  <si>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</si>
  <si>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</si>
  <si>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</si>
  <si>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</si>
  <si>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</si>
  <si>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</si>
  <si>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</si>
  <si>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</si>
  <si>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</si>
  <si>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</si>
  <si>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</si>
  <si>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</si>
  <si>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</si>
  <si>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</si>
  <si>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</si>
  <si>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</si>
  <si>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</si>
  <si>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</si>
  <si>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</si>
  <si>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</si>
  <si>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</si>
  <si>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</si>
  <si>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</si>
  <si>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</si>
  <si>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</si>
  <si>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</si>
  <si>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</si>
  <si>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</si>
  <si>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</si>
  <si>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</si>
  <si>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</si>
  <si>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</si>
  <si>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</si>
  <si>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</si>
  <si>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</si>
  <si>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</si>
  <si>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</si>
  <si>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</si>
  <si>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</si>
  <si>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</si>
  <si>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</si>
  <si>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</si>
  <si>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</si>
  <si>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</si>
  <si>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</si>
  <si>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</si>
  <si>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</si>
  <si>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</si>
  <si>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</si>
  <si>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</si>
  <si>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</si>
  <si>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</si>
  <si>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</si>
  <si>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</si>
  <si>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</si>
  <si>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</si>
  <si>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</si>
  <si>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</si>
  <si>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</si>
  <si>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</si>
  <si>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</si>
  <si>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</si>
  <si>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</si>
  <si>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</si>
  <si>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</si>
  <si>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</si>
  <si>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</si>
  <si>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</si>
  <si>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</si>
  <si>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</si>
  <si>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</si>
  <si>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</si>
  <si>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</si>
  <si>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</si>
  <si>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</si>
  <si>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</si>
  <si>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</si>
  <si>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</si>
  <si>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</si>
  <si>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</si>
  <si>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</si>
  <si>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</si>
  <si>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</si>
  <si>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</si>
  <si>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</si>
  <si>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</si>
  <si>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</si>
  <si>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</si>
  <si>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</si>
  <si>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</si>
  <si>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</si>
  <si>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</si>
  <si>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</si>
  <si>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</si>
  <si>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</si>
  <si>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</si>
  <si>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</si>
  <si>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</si>
  <si>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</si>
  <si>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</si>
  <si>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</si>
  <si>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</si>
  <si>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</si>
  <si>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</si>
  <si>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</si>
  <si>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</si>
  <si>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</si>
  <si>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</si>
  <si>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</si>
  <si>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</si>
  <si>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</si>
  <si>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</si>
  <si>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</si>
  <si>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</si>
  <si>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</si>
  <si>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</si>
  <si>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</si>
  <si>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</si>
  <si>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</si>
  <si>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</si>
  <si>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</si>
  <si>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</si>
  <si>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</si>
  <si>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</si>
  <si>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</si>
  <si>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</si>
  <si>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</si>
  <si>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</si>
  <si>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</si>
  <si>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</si>
  <si>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</si>
  <si>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</si>
  <si>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</si>
  <si>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</si>
  <si>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</si>
  <si>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</si>
  <si>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</si>
  <si>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</si>
  <si>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</si>
  <si>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</si>
  <si>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</si>
  <si>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</si>
  <si>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</si>
  <si>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</si>
  <si>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</si>
  <si>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</si>
  <si>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</si>
  <si>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</si>
  <si>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</si>
  <si>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</si>
  <si>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</si>
  <si>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</si>
  <si>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</si>
  <si>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</si>
  <si>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</si>
  <si>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</si>
  <si>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</si>
  <si>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</si>
  <si>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</si>
  <si>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</si>
  <si>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</si>
  <si>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</si>
  <si>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</si>
  <si>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</si>
  <si>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</si>
  <si>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</si>
  <si>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</si>
  <si>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</si>
  <si>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</si>
  <si>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</si>
  <si>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</si>
  <si>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</si>
  <si>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</si>
  <si>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</si>
  <si>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</si>
  <si>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</si>
  <si>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</si>
  <si>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</si>
  <si>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</si>
  <si>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</si>
  <si>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</si>
  <si>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</si>
  <si>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</si>
  <si>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</si>
  <si>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</si>
  <si>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</si>
  <si>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</si>
  <si>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</si>
  <si>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</si>
  <si>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</si>
  <si>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</si>
  <si>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</si>
  <si>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</si>
  <si>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</si>
  <si>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</si>
  <si>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</si>
  <si>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</si>
  <si>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</si>
  <si>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</si>
  <si>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</si>
  <si>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</si>
  <si>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</si>
  <si>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</si>
  <si>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</si>
  <si>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</si>
  <si>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</si>
  <si>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</si>
  <si>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</si>
  <si>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</si>
  <si>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</si>
  <si>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</si>
  <si>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</si>
  <si>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</si>
  <si>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</si>
  <si>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</si>
  <si>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</si>
  <si>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</si>
  <si>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</si>
  <si>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</si>
  <si>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</si>
  <si>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</si>
  <si>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</si>
  <si>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</si>
  <si>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</si>
  <si>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</si>
  <si>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</si>
  <si>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</si>
  <si>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</si>
  <si>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</si>
  <si>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</si>
  <si>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</si>
  <si>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</si>
  <si>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</si>
  <si>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</si>
  <si>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</si>
  <si>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</si>
  <si>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</si>
  <si>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</si>
  <si>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</si>
  <si>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</si>
  <si>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</si>
  <si>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</si>
  <si>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</si>
  <si>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</si>
  <si>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</si>
  <si>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</si>
  <si>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</si>
  <si>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</si>
  <si>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</si>
  <si>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</si>
  <si>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</si>
  <si>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</si>
  <si>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</si>
  <si>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</si>
  <si>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</si>
  <si>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</si>
  <si>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</si>
  <si>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</si>
  <si>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</si>
  <si>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</si>
  <si>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</si>
  <si>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</si>
  <si>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</si>
  <si>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</si>
  <si>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</si>
  <si>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</si>
  <si>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</si>
  <si>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</si>
  <si>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</si>
  <si>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</si>
  <si>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</si>
  <si>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</si>
  <si>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</si>
  <si>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</si>
  <si>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</si>
  <si>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</si>
  <si>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</si>
  <si>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</si>
  <si>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</si>
  <si>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</si>
  <si>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</si>
  <si>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</si>
  <si>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</si>
  <si>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</si>
  <si>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</si>
  <si>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</si>
  <si>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</si>
  <si>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</si>
  <si>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</si>
  <si>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</si>
  <si>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</si>
  <si>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</si>
  <si>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</si>
  <si>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</si>
  <si>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</si>
  <si>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</si>
  <si>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</si>
  <si>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</si>
  <si>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</si>
  <si>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</si>
  <si>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</si>
  <si>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</si>
  <si>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</si>
  <si>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</si>
  <si>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</si>
  <si>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</si>
  <si>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</si>
  <si>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</si>
  <si>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</si>
  <si>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</si>
  <si>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</si>
  <si>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</si>
  <si>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</si>
  <si>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</si>
  <si>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</si>
  <si>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</si>
  <si>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</si>
  <si>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</si>
  <si>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</si>
  <si>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</si>
  <si>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</si>
  <si>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</si>
  <si>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</si>
  <si>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</si>
  <si>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</si>
  <si>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</si>
  <si>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</si>
  <si>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</si>
  <si>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</si>
  <si>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</si>
  <si>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</si>
  <si>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</si>
  <si>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</si>
  <si>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</si>
  <si>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</si>
  <si>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</si>
  <si>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</si>
  <si>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</si>
  <si>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</si>
  <si>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</si>
  <si>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</si>
  <si>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</si>
  <si>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</si>
  <si>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</si>
  <si>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</si>
  <si>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</si>
  <si>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</si>
  <si>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</si>
  <si>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</si>
  <si>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</si>
  <si>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</si>
  <si>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</si>
  <si>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</si>
  <si>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</si>
  <si>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</si>
  <si>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</si>
  <si>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</si>
  <si>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</si>
  <si>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</si>
  <si>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</si>
  <si>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</si>
  <si>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</si>
  <si>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</si>
  <si>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</si>
  <si>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</si>
  <si>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</si>
  <si>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</si>
  <si>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</si>
  <si>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</si>
  <si>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</si>
  <si>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</si>
  <si>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</si>
  <si>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</si>
  <si>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</si>
  <si>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</si>
  <si>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</si>
  <si>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</si>
  <si>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</si>
  <si>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</si>
  <si>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</si>
  <si>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</si>
  <si>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</si>
  <si>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</si>
  <si>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</si>
  <si>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</si>
  <si>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</si>
  <si>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</si>
  <si>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</si>
  <si>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</si>
  <si>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</si>
  <si>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</si>
  <si>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</si>
  <si>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</si>
  <si>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</si>
  <si>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</si>
  <si>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</si>
  <si>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</si>
  <si>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</si>
  <si>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</si>
  <si>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</si>
  <si>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</si>
  <si>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</si>
  <si>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</si>
  <si>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</si>
  <si>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</si>
  <si>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</si>
  <si>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</si>
  <si>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</si>
  <si>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</si>
  <si>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</si>
  <si>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</si>
  <si>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</si>
  <si>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</si>
  <si>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</si>
  <si>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</si>
  <si>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</si>
  <si>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</si>
  <si>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</si>
  <si>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</si>
  <si>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</si>
  <si>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</si>
  <si>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</si>
  <si>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</si>
  <si>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</si>
  <si>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</si>
  <si>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</si>
  <si>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</si>
  <si>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</si>
  <si>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</si>
  <si>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</si>
  <si>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</si>
  <si>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</si>
  <si>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</si>
  <si>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</si>
  <si>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</si>
  <si>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</si>
  <si>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</si>
  <si>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</si>
  <si>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</si>
  <si>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</si>
  <si>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</si>
  <si>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</si>
  <si>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</si>
  <si>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</si>
  <si>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</si>
  <si>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</si>
  <si>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</si>
  <si>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</si>
  <si>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</si>
  <si>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</si>
  <si>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</si>
  <si>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</si>
  <si>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</si>
  <si>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</si>
  <si>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</si>
  <si>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</si>
  <si>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</si>
  <si>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</si>
  <si>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</si>
  <si>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</si>
  <si>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</si>
  <si>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</si>
  <si>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</si>
  <si>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</si>
  <si>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</si>
  <si>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</si>
  <si>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</si>
  <si>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</si>
  <si>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</si>
  <si>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</si>
  <si>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</si>
  <si>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</si>
  <si>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</si>
  <si>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</si>
  <si>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</si>
  <si>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</si>
  <si>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</si>
  <si>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</si>
  <si>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</si>
  <si>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</si>
  <si>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</si>
  <si>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</si>
  <si>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</si>
  <si>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</si>
  <si>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</si>
  <si>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</si>
  <si>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</si>
  <si>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</si>
  <si>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</si>
  <si>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</si>
  <si>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</si>
  <si>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</si>
  <si>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</si>
  <si>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</si>
  <si>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</si>
  <si>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</si>
  <si>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</si>
  <si>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</si>
  <si>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</si>
  <si>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</si>
  <si>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</si>
  <si>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</si>
  <si>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</si>
  <si>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</si>
  <si>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</si>
  <si>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</si>
  <si>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</si>
  <si>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</si>
  <si>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</si>
  <si>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</si>
  <si>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</si>
  <si>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</si>
  <si>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</si>
  <si>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</si>
  <si>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</si>
  <si>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</si>
  <si>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</si>
  <si>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</si>
  <si>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</si>
  <si>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</si>
  <si>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</si>
  <si>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</si>
  <si>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</si>
  <si>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</si>
  <si>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</si>
  <si>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</si>
  <si>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</si>
  <si>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</si>
  <si>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</si>
  <si>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</si>
  <si>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</si>
  <si>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</si>
  <si>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</si>
  <si>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</si>
  <si>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</si>
  <si>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</si>
  <si>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</si>
  <si>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</si>
  <si>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</si>
  <si>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</si>
  <si>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</si>
  <si>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</si>
  <si>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</si>
  <si>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</si>
  <si>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</si>
  <si>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</si>
  <si>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</si>
  <si>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</si>
  <si>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</si>
  <si>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</si>
  <si>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</si>
  <si>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</si>
  <si>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</si>
  <si>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</si>
  <si>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</si>
  <si>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</si>
  <si>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</si>
  <si>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</si>
  <si>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</si>
  <si>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</si>
  <si>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</si>
  <si>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</si>
  <si>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</si>
  <si>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</si>
  <si>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</si>
  <si>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</si>
  <si>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</si>
  <si>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</si>
  <si>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</si>
  <si>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</si>
  <si>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</si>
  <si>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</si>
  <si>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</si>
  <si>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</si>
  <si>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</si>
  <si>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</si>
  <si>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</si>
  <si>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</si>
  <si>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</si>
  <si>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</si>
  <si>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</si>
  <si>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</si>
  <si>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</si>
  <si>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</si>
  <si>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</si>
  <si>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</si>
  <si>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</si>
  <si>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</si>
  <si>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</si>
  <si>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</si>
  <si>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</si>
  <si>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</si>
  <si>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</si>
  <si>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</si>
  <si>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</si>
  <si>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</si>
  <si>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</si>
  <si>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</si>
  <si>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</si>
  <si>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</si>
  <si>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</si>
  <si>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</si>
  <si>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</si>
  <si>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</si>
  <si>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</si>
  <si>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</si>
  <si>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</si>
  <si>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</si>
  <si>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</si>
  <si>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</si>
  <si>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</si>
  <si>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</si>
  <si>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</si>
  <si>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</si>
  <si>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</si>
  <si>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</si>
  <si>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</si>
  <si>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</si>
  <si>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</si>
  <si>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</si>
  <si>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</si>
  <si>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</si>
  <si>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</si>
  <si>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</si>
  <si>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</si>
  <si>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</si>
  <si>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</si>
  <si>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</si>
  <si>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</si>
  <si>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</si>
  <si>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</si>
  <si>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</si>
  <si>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</si>
  <si>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</si>
  <si>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</si>
  <si>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</si>
  <si>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</si>
  <si>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</si>
  <si>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</si>
  <si>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</si>
  <si>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</si>
  <si>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</si>
  <si>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</si>
  <si>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</si>
  <si>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</si>
  <si>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</si>
  <si>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</si>
  <si>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</si>
  <si>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</si>
  <si>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</si>
  <si>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</si>
  <si>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</si>
  <si>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</si>
  <si>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</si>
  <si>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</si>
  <si>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</si>
  <si>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</si>
  <si>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</si>
  <si>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</si>
  <si>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</si>
  <si>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</si>
  <si>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</si>
  <si>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</si>
  <si>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</si>
  <si>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</si>
  <si>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</si>
  <si>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</si>
  <si>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</si>
  <si>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</si>
  <si>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</si>
  <si>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</si>
  <si>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</si>
  <si>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</si>
  <si>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</si>
  <si>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</si>
  <si>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</si>
  <si>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</si>
  <si>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</si>
  <si>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</si>
  <si>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</si>
  <si>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</si>
  <si>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</si>
  <si>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</si>
  <si>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</si>
  <si>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</si>
  <si>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</si>
  <si>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</si>
  <si>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</si>
  <si>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</si>
  <si>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</si>
  <si>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</si>
  <si>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</si>
  <si>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</si>
  <si>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</si>
  <si>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</si>
  <si>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</si>
  <si>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</si>
  <si>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</si>
  <si>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</si>
  <si>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</si>
  <si>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</si>
  <si>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</si>
  <si>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</si>
  <si>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</si>
  <si>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</si>
  <si>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</si>
  <si>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</si>
  <si>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</si>
  <si>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</si>
  <si>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</si>
  <si>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</si>
  <si>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</si>
  <si>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</si>
  <si>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</si>
  <si>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</si>
  <si>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</si>
  <si>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</si>
  <si>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</si>
  <si>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</si>
  <si>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</si>
  <si>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</si>
  <si>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</si>
  <si>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</si>
  <si>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</si>
  <si>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</si>
  <si>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</si>
  <si>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</si>
  <si>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</si>
  <si>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</si>
  <si>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</si>
  <si>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</si>
  <si>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</si>
  <si>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</si>
  <si>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</si>
  <si>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</si>
  <si>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</si>
  <si>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</si>
  <si>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</si>
  <si>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</si>
  <si>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</si>
  <si>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</si>
  <si>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</si>
  <si>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</si>
  <si>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</si>
  <si>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</si>
  <si>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</si>
  <si>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</si>
  <si>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</si>
  <si>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</si>
  <si>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</si>
  <si>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</si>
  <si>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</si>
  <si>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</si>
  <si>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</si>
  <si>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</si>
  <si>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</si>
  <si>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</si>
  <si>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</si>
  <si>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</si>
  <si>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</si>
  <si>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</si>
  <si>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</si>
  <si>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</si>
  <si>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</si>
  <si>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</si>
  <si>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</si>
  <si>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</si>
  <si>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</si>
  <si>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</si>
  <si>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</si>
  <si>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</si>
  <si>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</si>
  <si>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</si>
  <si>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</si>
  <si>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</si>
  <si>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</si>
  <si>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</si>
  <si>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</si>
  <si>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</si>
  <si>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</si>
  <si>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</si>
  <si>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</si>
  <si>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</si>
  <si>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</si>
  <si>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</si>
  <si>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</si>
  <si>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</si>
  <si>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</si>
  <si>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</si>
  <si>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</si>
  <si>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</si>
  <si>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</si>
  <si>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</si>
  <si>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</si>
  <si>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</si>
  <si>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</si>
  <si>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</si>
  <si>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</si>
  <si>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</si>
  <si>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</si>
  <si>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</si>
  <si>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</si>
  <si>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</si>
  <si>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</si>
  <si>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</si>
  <si>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</si>
  <si>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</si>
  <si>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</si>
  <si>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</si>
  <si>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</si>
  <si>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</si>
  <si>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</si>
  <si>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</si>
  <si>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</si>
  <si>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</si>
  <si>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</si>
  <si>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</si>
  <si>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</si>
  <si>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</si>
  <si>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</si>
  <si>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</si>
  <si>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</si>
  <si>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</si>
  <si>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</si>
  <si>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</si>
  <si>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</si>
  <si>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</si>
  <si>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</si>
  <si>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</si>
  <si>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</si>
  <si>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</si>
  <si>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</si>
  <si>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</si>
  <si>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</si>
  <si>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</si>
  <si>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</si>
  <si>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</si>
  <si>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</si>
  <si>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</si>
  <si>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</si>
  <si>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</si>
  <si>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</si>
  <si>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</si>
  <si>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</si>
  <si>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</si>
  <si>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</si>
  <si>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</si>
  <si>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</si>
  <si>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</si>
  <si>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</si>
  <si>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</si>
  <si>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</si>
  <si>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</si>
  <si>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</si>
  <si>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</si>
  <si>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</si>
  <si>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</si>
  <si>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</si>
  <si>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</si>
  <si>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</si>
  <si>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</si>
  <si>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</si>
  <si>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</si>
  <si>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</si>
  <si>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</si>
  <si>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</si>
  <si>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</si>
  <si>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</si>
  <si>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</si>
  <si>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</si>
  <si>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</si>
  <si>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</si>
  <si>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</si>
  <si>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</si>
  <si>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</si>
  <si>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</si>
  <si>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</si>
  <si>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</si>
  <si>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</si>
  <si>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</si>
  <si>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</si>
  <si>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</si>
  <si>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</si>
  <si>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</si>
  <si>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</si>
  <si>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</si>
  <si>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</si>
  <si>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</si>
  <si>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</si>
  <si>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</si>
  <si>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</si>
  <si>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</si>
  <si>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</si>
  <si>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</si>
  <si>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</si>
  <si>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</si>
  <si>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</si>
  <si>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</si>
  <si>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</si>
  <si>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</si>
  <si>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</si>
  <si>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</si>
  <si>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</si>
  <si>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</si>
  <si>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</si>
  <si>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</si>
  <si>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</si>
  <si>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</si>
  <si>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</si>
  <si>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</si>
  <si>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</si>
  <si>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</si>
  <si>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</si>
  <si>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</si>
  <si>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</si>
  <si>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</si>
  <si>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</si>
  <si>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</si>
  <si>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</si>
  <si>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</si>
  <si>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</si>
  <si>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</si>
  <si>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</si>
  <si>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</si>
  <si>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</si>
  <si>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</si>
  <si>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</si>
  <si>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</si>
  <si>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</si>
  <si>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</si>
  <si>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</si>
  <si>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</si>
  <si>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</si>
  <si>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</si>
  <si>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</si>
  <si>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</si>
  <si>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</si>
  <si>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</si>
  <si>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</si>
  <si>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</si>
  <si>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</si>
  <si>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</si>
  <si>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</si>
  <si>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</si>
  <si>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</si>
  <si>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</si>
  <si>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</si>
  <si>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</si>
  <si>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</si>
  <si>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</si>
  <si>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</si>
  <si>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</si>
  <si>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</si>
  <si>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</si>
  <si>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</si>
  <si>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</si>
  <si>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</si>
  <si>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</si>
  <si>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</si>
  <si>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</si>
  <si>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</si>
  <si>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</si>
  <si>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</si>
  <si>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</si>
  <si>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</si>
  <si>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</si>
  <si>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</si>
  <si>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</si>
  <si>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</si>
  <si>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</si>
  <si>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</si>
  <si>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</si>
  <si>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</si>
  <si>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</si>
  <si>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</si>
  <si>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</si>
  <si>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</si>
  <si>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</si>
  <si>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</si>
  <si>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</si>
  <si>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</si>
  <si>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</si>
  <si>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</si>
  <si>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</si>
  <si>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</si>
  <si>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</si>
  <si>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</si>
  <si>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</si>
  <si>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</si>
  <si>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</si>
  <si>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</si>
  <si>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</si>
  <si>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</si>
  <si>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</si>
  <si>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</si>
  <si>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</si>
  <si>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</si>
  <si>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</si>
  <si>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</si>
  <si>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</si>
  <si>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</si>
  <si>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</si>
  <si>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</si>
  <si>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</si>
  <si>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</si>
  <si>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</si>
  <si>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</si>
  <si>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</si>
  <si>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</si>
  <si>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</si>
  <si>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</si>
  <si>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</si>
  <si>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</si>
  <si>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</si>
  <si>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</si>
  <si>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</si>
  <si>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</si>
  <si>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</si>
  <si>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</si>
  <si>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</si>
  <si>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</si>
  <si>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</si>
  <si>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</si>
  <si>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</si>
  <si>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</si>
  <si>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</si>
  <si>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</si>
  <si>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</si>
  <si>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</si>
  <si>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</si>
  <si>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</si>
  <si>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</si>
  <si>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</si>
  <si>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</si>
  <si>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</si>
  <si>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</si>
  <si>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</si>
  <si>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</si>
  <si>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</si>
  <si>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</si>
  <si>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</si>
  <si>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</si>
  <si>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</si>
  <si>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</si>
  <si>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</si>
  <si>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</si>
  <si>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</si>
  <si>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</si>
  <si>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</si>
  <si>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</si>
  <si>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</si>
  <si>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</si>
  <si>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</si>
  <si>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</si>
  <si>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</si>
  <si>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</si>
  <si>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</si>
  <si>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</si>
  <si>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</si>
  <si>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</si>
  <si>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</si>
  <si>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</si>
  <si>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</si>
  <si>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</si>
  <si>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</si>
  <si>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</si>
  <si>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</si>
  <si>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</si>
  <si>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</si>
  <si>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</si>
  <si>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</si>
  <si>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</si>
  <si>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</si>
  <si>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</si>
  <si>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</si>
  <si>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</si>
  <si>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</si>
  <si>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</si>
  <si>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</si>
  <si>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</si>
  <si>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</si>
  <si>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</si>
  <si>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</si>
  <si>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</si>
  <si>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</si>
  <si>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</si>
  <si>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</si>
  <si>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</si>
  <si>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</si>
  <si>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</si>
  <si>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</si>
  <si>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</si>
  <si>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</si>
  <si>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</si>
  <si>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</si>
  <si>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</si>
  <si>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</si>
  <si>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</si>
  <si>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</si>
  <si>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</si>
  <si>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</si>
  <si>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</si>
  <si>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</si>
  <si>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</si>
  <si>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</si>
  <si>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</si>
  <si>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</si>
  <si>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</si>
  <si>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</si>
  <si>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</si>
  <si>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</si>
  <si>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</si>
  <si>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</si>
  <si>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</si>
  <si>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</si>
  <si>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</si>
  <si>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</si>
  <si>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</si>
  <si>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</si>
  <si>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</si>
  <si>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</si>
  <si>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</si>
  <si>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</si>
  <si>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</si>
  <si>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</si>
  <si>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</si>
  <si>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</si>
  <si>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</si>
  <si>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</si>
  <si>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</si>
  <si>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</si>
  <si>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</si>
  <si>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</si>
  <si>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</si>
  <si>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</si>
  <si>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</si>
  <si>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</si>
  <si>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</si>
  <si>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</si>
  <si>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</si>
  <si>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</si>
  <si>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</si>
  <si>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</si>
  <si>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</si>
  <si>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</si>
  <si>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</si>
  <si>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</si>
  <si>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</si>
  <si>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</si>
  <si>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</si>
  <si>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</si>
  <si>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</si>
  <si>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</si>
  <si>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</si>
  <si>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</si>
  <si>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</si>
  <si>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</si>
  <si>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</si>
  <si>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</si>
  <si>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</si>
  <si>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</si>
  <si>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</si>
  <si>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</si>
  <si>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</si>
  <si>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</si>
  <si>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</si>
  <si>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</si>
  <si>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</si>
  <si>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</si>
  <si>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</si>
  <si>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</si>
  <si>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</si>
  <si>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</si>
  <si>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</si>
  <si>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</si>
  <si>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</si>
  <si>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</si>
  <si>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</si>
  <si>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</si>
  <si>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</si>
  <si>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</si>
  <si>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</si>
  <si>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</si>
  <si>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</si>
  <si>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</si>
  <si>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</si>
  <si>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</si>
  <si>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</si>
  <si>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</si>
  <si>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</si>
  <si>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</si>
  <si>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</si>
  <si>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</si>
  <si>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</si>
  <si>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</si>
  <si>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</si>
  <si>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</si>
  <si>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</si>
  <si>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</si>
  <si>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</si>
  <si>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</si>
  <si>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</si>
  <si>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</si>
  <si>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</si>
  <si>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</si>
  <si>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</si>
  <si>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</si>
  <si>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</si>
  <si>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</si>
  <si>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</si>
  <si>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</si>
  <si>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</si>
  <si>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</si>
  <si>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</si>
  <si>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</si>
  <si>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</si>
  <si>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</si>
  <si>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</si>
  <si>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</si>
  <si>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</si>
  <si>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</si>
  <si>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</si>
  <si>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</si>
  <si>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</si>
  <si>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</si>
  <si>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</si>
  <si>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</si>
  <si>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</si>
  <si>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</si>
  <si>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</si>
  <si>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</si>
  <si>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</si>
  <si>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</si>
  <si>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</si>
  <si>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</si>
  <si>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</si>
  <si>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</si>
  <si>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</si>
  <si>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</si>
  <si>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</si>
  <si>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</si>
  <si>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</si>
  <si>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</si>
  <si>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</si>
  <si>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</si>
  <si>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</si>
  <si>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</si>
  <si>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</si>
  <si>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</si>
  <si>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</si>
  <si>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</si>
  <si>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</si>
  <si>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</si>
  <si>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</si>
  <si>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</si>
  <si>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</si>
  <si>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</si>
  <si>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</si>
  <si>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</si>
  <si>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</si>
  <si>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</si>
  <si>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</si>
  <si>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</si>
  <si>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</si>
  <si>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</si>
  <si>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</si>
  <si>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</si>
  <si>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</si>
  <si>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</si>
  <si>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</si>
  <si>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</si>
  <si>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</si>
  <si>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</si>
  <si>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</si>
  <si>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</si>
  <si>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</si>
  <si>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</si>
  <si>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</si>
  <si>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</si>
  <si>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</si>
  <si>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</si>
  <si>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</si>
  <si>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</si>
  <si>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</si>
  <si>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</si>
  <si>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</si>
  <si>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</si>
  <si>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</si>
  <si>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</si>
  <si>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</si>
  <si>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</si>
  <si>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</si>
  <si>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</si>
  <si>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</si>
  <si>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</si>
  <si>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</si>
  <si>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</si>
  <si>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</si>
  <si>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</si>
  <si>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</si>
  <si>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</si>
  <si>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</si>
  <si>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</si>
  <si>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</si>
  <si>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</si>
  <si>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</si>
  <si>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</si>
  <si>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</si>
  <si>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</si>
  <si>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</si>
  <si>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</si>
  <si>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</si>
  <si>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</si>
  <si>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</si>
  <si>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</si>
  <si>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</si>
  <si>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</si>
  <si>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</si>
  <si>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</si>
  <si>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</si>
  <si>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</si>
  <si>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</si>
  <si>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</si>
  <si>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</si>
  <si>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</si>
  <si>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</si>
  <si>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</si>
  <si>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</si>
  <si>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</si>
  <si>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</si>
  <si>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</si>
  <si>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</si>
  <si>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</si>
  <si>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</si>
  <si>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</si>
  <si>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</si>
  <si>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</si>
  <si>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</si>
  <si>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</si>
  <si>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</si>
  <si>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</si>
  <si>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</si>
  <si>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</si>
  <si>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</si>
  <si>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</si>
  <si>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</si>
  <si>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</si>
  <si>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</si>
  <si>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</si>
  <si>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</si>
  <si>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</si>
  <si>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</si>
  <si>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</si>
  <si>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</si>
  <si>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</si>
  <si>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</si>
  <si>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</si>
  <si>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</si>
  <si>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</si>
  <si>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</si>
  <si>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</si>
  <si>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</si>
  <si>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</si>
  <si>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</si>
  <si>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</si>
  <si>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</si>
  <si>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</si>
  <si>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</si>
  <si>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</si>
  <si>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</si>
  <si>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</si>
  <si>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</si>
  <si>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</si>
  <si>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</si>
  <si>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</si>
  <si>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</si>
  <si>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</si>
  <si>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</si>
  <si>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</si>
  <si>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</si>
  <si>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</si>
  <si>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</si>
  <si>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</si>
  <si>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</si>
  <si>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</si>
  <si>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</si>
  <si>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</si>
  <si>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</si>
  <si>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</si>
  <si>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</si>
  <si>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</si>
  <si>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</si>
  <si>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</si>
  <si>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</si>
  <si>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</si>
  <si>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</si>
  <si>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</si>
  <si>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</si>
  <si>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</si>
  <si>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</si>
  <si>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</si>
  <si>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</si>
  <si>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</si>
  <si>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</si>
  <si>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</si>
  <si>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</si>
  <si>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</si>
  <si>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</si>
  <si>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</si>
  <si>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</si>
  <si>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</si>
  <si>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</si>
  <si>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</si>
  <si>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</si>
  <si>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</si>
  <si>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</si>
  <si>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</si>
  <si>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</si>
  <si>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</si>
  <si>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</si>
  <si>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</si>
  <si>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</si>
  <si>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</si>
  <si>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</si>
  <si>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</si>
  <si>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</si>
  <si>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</si>
  <si>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</si>
  <si>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</si>
  <si>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</si>
  <si>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</si>
  <si>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</si>
  <si>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</si>
  <si>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</si>
  <si>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</si>
  <si>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</si>
  <si>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</si>
  <si>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</si>
  <si>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</si>
  <si>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</si>
  <si>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</si>
  <si>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</si>
  <si>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</si>
  <si>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</si>
  <si>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</si>
  <si>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</si>
  <si>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</si>
  <si>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</si>
  <si>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</si>
  <si>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</si>
  <si>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</si>
  <si>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</si>
  <si>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</si>
  <si>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</si>
  <si>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</si>
  <si>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</si>
  <si>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</si>
  <si>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</si>
  <si>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</si>
  <si>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</si>
  <si>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</si>
  <si>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</si>
  <si>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</si>
  <si>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</si>
  <si>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</si>
  <si>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</si>
  <si>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</si>
  <si>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</si>
  <si>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</si>
  <si>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</si>
  <si>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</si>
  <si>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</si>
  <si>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</si>
  <si>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</si>
  <si>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</si>
  <si>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</si>
  <si>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</si>
  <si>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</si>
  <si>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</si>
  <si>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</si>
  <si>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</si>
  <si>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</si>
  <si>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</si>
  <si>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</si>
  <si>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</si>
  <si>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</si>
  <si>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</si>
  <si>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</si>
  <si>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</si>
  <si>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</si>
  <si>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</si>
  <si>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</si>
  <si>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</si>
  <si>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</si>
  <si>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</si>
  <si>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</si>
  <si>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</si>
  <si>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</si>
  <si>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</si>
  <si>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</si>
  <si>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</si>
  <si>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</si>
  <si>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</si>
  <si>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</si>
  <si>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</si>
  <si>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</si>
  <si>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</si>
  <si>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</si>
  <si>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</si>
  <si>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</si>
  <si>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</si>
  <si>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</si>
  <si>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</si>
  <si>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</si>
  <si>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</si>
  <si>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</si>
  <si>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</si>
  <si>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</si>
  <si>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</si>
  <si>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</si>
  <si>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</si>
  <si>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</si>
  <si>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</si>
  <si>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</si>
  <si>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</si>
  <si>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</si>
  <si>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</si>
  <si>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</si>
  <si>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</si>
  <si>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</si>
  <si>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</si>
  <si>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</si>
  <si>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</si>
  <si>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</si>
  <si>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</si>
  <si>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</si>
  <si>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</si>
  <si>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</si>
  <si>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</si>
  <si>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</si>
  <si>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</si>
  <si>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</si>
  <si>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</si>
  <si>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</si>
  <si>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</si>
  <si>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</si>
  <si>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</si>
  <si>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</si>
  <si>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</si>
  <si>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</si>
  <si>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</si>
  <si>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</si>
  <si>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</si>
  <si>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</si>
  <si>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</si>
  <si>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</si>
  <si>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</si>
  <si>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</si>
  <si>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</si>
  <si>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</si>
  <si>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</si>
  <si>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</si>
  <si>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</si>
  <si>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</si>
  <si>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</si>
  <si>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</si>
  <si>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</si>
  <si>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</si>
  <si>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</si>
  <si>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</si>
  <si>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</si>
  <si>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</si>
  <si>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</si>
  <si>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</si>
  <si>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</si>
  <si>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</si>
  <si>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</si>
  <si>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</si>
  <si>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</si>
  <si>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</si>
  <si>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</si>
  <si>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</si>
  <si>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</si>
  <si>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</si>
  <si>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</si>
  <si>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</si>
  <si>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</si>
  <si>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</si>
  <si>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</si>
  <si>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</si>
  <si>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</si>
  <si>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</si>
  <si>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</si>
  <si>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</si>
  <si>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</si>
  <si>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</si>
  <si>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</si>
  <si>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</si>
  <si>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</si>
  <si>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</si>
  <si>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</si>
  <si>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</si>
  <si>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</si>
  <si>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</si>
  <si>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</si>
  <si>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</si>
  <si>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</si>
  <si>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</si>
  <si>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</si>
  <si>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</si>
  <si>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</si>
  <si>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</si>
  <si>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</si>
  <si>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</si>
  <si>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</si>
  <si>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</si>
  <si>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</si>
  <si>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</si>
  <si>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</si>
  <si>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</si>
  <si>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</si>
  <si>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</si>
  <si>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</si>
  <si>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</si>
  <si>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</si>
  <si>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</si>
  <si>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</si>
  <si>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</si>
  <si>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</si>
  <si>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</si>
  <si>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</si>
  <si>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</si>
  <si>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</si>
  <si>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</si>
  <si>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</si>
  <si>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</si>
  <si>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</si>
  <si>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</si>
  <si>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</si>
  <si>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</si>
  <si>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</si>
  <si>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</si>
  <si>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</si>
  <si>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</si>
  <si>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</si>
  <si>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</si>
  <si>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</si>
  <si>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</si>
  <si>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</si>
  <si>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</si>
  <si>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</si>
  <si>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</si>
  <si>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</si>
  <si>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</si>
  <si>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</si>
  <si>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</si>
  <si>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</si>
  <si>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</si>
  <si>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</si>
  <si>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</si>
  <si>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</si>
  <si>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</si>
  <si>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</si>
  <si>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</si>
  <si>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</si>
  <si>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</si>
  <si>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</si>
  <si>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</si>
  <si>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</si>
  <si>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</si>
  <si>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</si>
  <si>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</si>
  <si>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</si>
  <si>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</si>
  <si>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</si>
  <si>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</si>
  <si>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</si>
  <si>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</si>
  <si>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</si>
  <si>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</si>
  <si>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</si>
  <si>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</si>
  <si>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</si>
  <si>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</si>
  <si>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</si>
  <si>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</si>
  <si>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</si>
  <si>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</si>
  <si>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</si>
  <si>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</si>
  <si>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</si>
  <si>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</si>
  <si>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</si>
  <si>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</si>
  <si>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</si>
  <si>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</si>
  <si>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</si>
  <si>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</si>
  <si>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</si>
  <si>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</si>
  <si>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</si>
  <si>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</si>
  <si>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</si>
  <si>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</si>
  <si>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</si>
  <si>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</si>
  <si>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</si>
  <si>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</si>
  <si>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</si>
  <si>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</si>
  <si>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</si>
  <si>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</si>
  <si>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</si>
  <si>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</si>
  <si>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</si>
  <si>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</si>
  <si>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</si>
  <si>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</si>
  <si>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</si>
  <si>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</si>
  <si>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</si>
  <si>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</si>
  <si>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</si>
  <si>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</si>
  <si>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</si>
  <si>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</si>
  <si>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</si>
  <si>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</si>
  <si>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</si>
  <si>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</si>
  <si>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</si>
  <si>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</si>
  <si>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</si>
  <si>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</si>
  <si>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</si>
  <si>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</si>
  <si>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</si>
  <si>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</si>
  <si>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</si>
  <si>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</si>
  <si>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</si>
  <si>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</si>
  <si>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</si>
  <si>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</si>
  <si>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</si>
  <si>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</si>
  <si>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</si>
  <si>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</si>
  <si>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</si>
  <si>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</si>
  <si>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</si>
  <si>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</si>
  <si>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</si>
  <si>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</si>
  <si>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</si>
  <si>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</si>
  <si>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</si>
  <si>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</si>
  <si>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</si>
  <si>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</si>
  <si>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</si>
  <si>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</si>
  <si>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</si>
  <si>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</si>
  <si>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</si>
  <si>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</si>
  <si>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</si>
  <si>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</si>
  <si>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</si>
  <si>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</si>
  <si>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</si>
  <si>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</si>
  <si>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</si>
  <si>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</si>
  <si>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</si>
  <si>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</si>
  <si>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</si>
  <si>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</si>
  <si>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</si>
  <si>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</si>
  <si>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</si>
  <si>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</si>
  <si>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</si>
  <si>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</si>
  <si>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</si>
  <si>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</si>
  <si>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</si>
  <si>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</si>
  <si>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</si>
  <si>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</si>
  <si>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</si>
  <si>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</si>
  <si>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</si>
  <si>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</si>
  <si>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</si>
  <si>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</si>
  <si>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</si>
  <si>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</si>
  <si>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</si>
  <si>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</si>
  <si>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</si>
  <si>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</si>
  <si>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</si>
  <si>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</si>
  <si>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</si>
  <si>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</si>
  <si>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</si>
  <si>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</si>
  <si>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</si>
  <si>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</si>
  <si>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</si>
  <si>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</si>
  <si>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</si>
  <si>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</si>
  <si>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</si>
  <si>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</si>
  <si>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</si>
  <si>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</si>
  <si>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</si>
  <si>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</si>
  <si>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</si>
  <si>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</si>
  <si>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</si>
  <si>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</si>
  <si>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</si>
  <si>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</si>
  <si>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</si>
  <si>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</si>
  <si>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</si>
  <si>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</si>
  <si>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</si>
  <si>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</si>
  <si>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</si>
  <si>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</si>
  <si>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</si>
  <si>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</si>
  <si>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</si>
  <si>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</si>
  <si>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</si>
  <si>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</si>
  <si>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</si>
  <si>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</si>
  <si>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</si>
  <si>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</si>
  <si>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</si>
  <si>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</si>
  <si>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</si>
  <si>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</si>
  <si>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</si>
  <si>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</si>
  <si>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</si>
  <si>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</si>
  <si>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</si>
  <si>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</si>
  <si>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</si>
  <si>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</si>
  <si>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</si>
  <si>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</si>
  <si>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</si>
  <si>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</si>
  <si>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</si>
  <si>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</si>
  <si>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</si>
  <si>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</si>
  <si>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</si>
  <si>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</si>
  <si>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</si>
  <si>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</si>
  <si>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</si>
  <si>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</si>
  <si>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</si>
  <si>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</si>
  <si>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</si>
  <si>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</si>
  <si>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</si>
  <si>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</si>
  <si>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</si>
  <si>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</si>
  <si>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</si>
  <si>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</si>
  <si>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</si>
  <si>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</si>
  <si>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</si>
  <si>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</si>
  <si>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</si>
  <si>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</si>
  <si>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</si>
  <si>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</si>
  <si>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</si>
  <si>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</si>
  <si>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</si>
  <si>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</si>
  <si>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</si>
  <si>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</si>
  <si>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</si>
  <si>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</si>
  <si>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</si>
  <si>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</si>
  <si>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</si>
  <si>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</si>
  <si>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</si>
  <si>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</si>
  <si>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</si>
  <si>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</si>
  <si>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</si>
  <si>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</si>
  <si>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</si>
  <si>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</si>
  <si>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</si>
  <si>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</si>
  <si>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</si>
  <si>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</si>
  <si>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</si>
  <si>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</si>
  <si>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</si>
  <si>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</si>
  <si>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</si>
  <si>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</si>
  <si>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</si>
  <si>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</si>
  <si>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</si>
  <si>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</si>
  <si>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</si>
  <si>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</si>
  <si>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</si>
  <si>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</si>
  <si>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</si>
  <si>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</si>
  <si>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</si>
  <si>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</si>
  <si>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</si>
  <si>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</si>
  <si>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</si>
  <si>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</si>
  <si>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</si>
  <si>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</si>
  <si>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</si>
  <si>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</si>
  <si>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</si>
  <si>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</si>
  <si>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</si>
  <si>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</si>
  <si>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</si>
  <si>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</si>
  <si>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</si>
  <si>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</si>
  <si>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</si>
  <si>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</si>
  <si>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</si>
  <si>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</si>
  <si>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</si>
  <si>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</si>
  <si>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</si>
  <si>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</si>
  <si>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</si>
  <si>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</si>
  <si>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</si>
  <si>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</si>
  <si>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</si>
  <si>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</si>
  <si>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</si>
  <si>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</si>
  <si>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</si>
  <si>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</si>
  <si>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</si>
  <si>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</si>
  <si>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</si>
  <si>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</si>
  <si>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</si>
  <si>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</si>
  <si>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</si>
  <si>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</si>
  <si>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</si>
  <si>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</si>
  <si>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</si>
  <si>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</si>
  <si>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</si>
  <si>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</si>
  <si>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</si>
  <si>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</si>
  <si>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</si>
  <si>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</si>
  <si>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</si>
  <si>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</si>
  <si>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</si>
  <si>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</si>
  <si>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</si>
  <si>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</si>
  <si>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</si>
  <si>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</si>
  <si>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</si>
  <si>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</si>
  <si>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</si>
  <si>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</si>
  <si>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</si>
  <si>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</si>
  <si>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</si>
  <si>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</si>
  <si>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</si>
  <si>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</si>
  <si>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</si>
  <si>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</si>
  <si>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</si>
  <si>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</si>
  <si>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</si>
  <si>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</si>
  <si>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</si>
  <si>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</si>
  <si>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</si>
  <si>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</si>
  <si>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</si>
  <si>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</si>
  <si>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</si>
  <si>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</si>
  <si>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</si>
  <si>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</si>
  <si>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</si>
  <si>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</si>
  <si>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</si>
  <si>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</si>
  <si>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</si>
  <si>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</si>
  <si>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</si>
  <si>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</si>
  <si>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</si>
  <si>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</si>
  <si>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</si>
  <si>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</si>
  <si>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</si>
  <si>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</si>
  <si>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</si>
  <si>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</si>
  <si>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</si>
  <si>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</si>
  <si>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</si>
  <si>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</si>
  <si>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</si>
  <si>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</si>
  <si>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</si>
  <si>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</si>
  <si>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</si>
  <si>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</si>
  <si>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</si>
  <si>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</si>
  <si>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</si>
  <si>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</si>
  <si>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</si>
  <si>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</si>
  <si>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</si>
  <si>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</si>
  <si>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</si>
  <si>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</si>
  <si>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</si>
  <si>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</si>
  <si>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</si>
  <si>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</si>
  <si>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</si>
  <si>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</si>
  <si>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</si>
  <si>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</si>
  <si>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</si>
  <si>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</si>
  <si>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</si>
  <si>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</si>
  <si>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</si>
  <si>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</si>
  <si>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</si>
  <si>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</si>
  <si>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</si>
  <si>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</si>
  <si>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</si>
  <si>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</si>
  <si>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</si>
  <si>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</si>
  <si>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</si>
  <si>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</si>
  <si>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</si>
  <si>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</si>
  <si>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</si>
  <si>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</si>
  <si>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</si>
  <si>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</si>
  <si>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</si>
  <si>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</si>
  <si>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</si>
  <si>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</si>
  <si>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</si>
  <si>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</si>
  <si>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</si>
  <si>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</si>
  <si>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</si>
  <si>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</si>
  <si>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</si>
  <si>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</si>
  <si>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</si>
  <si>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</si>
  <si>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</si>
  <si>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</si>
  <si>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</si>
  <si>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</si>
  <si>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</si>
  <si>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</si>
  <si>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</si>
  <si>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</si>
  <si>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</si>
  <si>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</si>
  <si>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</si>
  <si>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</si>
  <si>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</si>
  <si>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</si>
  <si>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</si>
  <si>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</si>
  <si>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</si>
  <si>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</si>
  <si>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</si>
  <si>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</si>
  <si>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</si>
  <si>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</si>
  <si>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</si>
  <si>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</si>
  <si>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</si>
  <si>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</si>
  <si>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</si>
  <si>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</si>
  <si>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</si>
  <si>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</si>
  <si>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</si>
  <si>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</si>
  <si>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</si>
  <si>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</si>
  <si>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</si>
  <si>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</si>
  <si>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</si>
  <si>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</si>
  <si>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</si>
  <si>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</si>
  <si>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</si>
  <si>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</si>
  <si>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</si>
  <si>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</si>
  <si>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</si>
  <si>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</si>
  <si>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</si>
  <si>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</si>
  <si>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</si>
  <si>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</si>
  <si>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</si>
  <si>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</si>
  <si>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</si>
  <si>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</si>
  <si>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</si>
  <si>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</si>
  <si>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</si>
  <si>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</si>
  <si>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</si>
  <si>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</si>
  <si>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</si>
  <si>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</si>
  <si>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</si>
  <si>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</si>
  <si>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</si>
  <si>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</si>
  <si>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</si>
  <si>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</si>
  <si>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</si>
  <si>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</si>
  <si>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</si>
  <si>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</si>
  <si>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</si>
  <si>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</si>
  <si>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</si>
  <si>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</si>
  <si>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</si>
  <si>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</si>
  <si>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</si>
  <si>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</si>
  <si>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</si>
  <si>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</si>
  <si>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</si>
  <si>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</si>
  <si>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</si>
  <si>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</si>
  <si>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</si>
  <si>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</si>
  <si>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</si>
  <si>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</si>
  <si>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</si>
  <si>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</si>
  <si>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</si>
  <si>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</si>
  <si>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</si>
  <si>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</si>
  <si>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</si>
  <si>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</si>
  <si>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</si>
  <si>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</si>
  <si>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</si>
  <si>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</si>
  <si>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</si>
  <si>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</si>
  <si>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</si>
  <si>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</si>
  <si>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</si>
  <si>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</si>
  <si>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</si>
  <si>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</si>
  <si>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</si>
  <si>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</si>
  <si>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</si>
  <si>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</si>
  <si>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</si>
  <si>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</si>
  <si>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</si>
  <si>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</si>
  <si>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</si>
  <si>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</si>
  <si>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</si>
  <si>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</si>
  <si>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</si>
  <si>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</si>
  <si>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</si>
  <si>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</si>
  <si>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</si>
  <si>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</si>
  <si>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</si>
  <si>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</si>
  <si>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</si>
  <si>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</si>
  <si>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</si>
  <si>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</si>
  <si>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</si>
  <si>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</si>
  <si>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</si>
  <si>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</si>
  <si>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</si>
  <si>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</si>
  <si>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</si>
  <si>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</si>
  <si>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</si>
  <si>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</si>
  <si>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</si>
  <si>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</si>
  <si>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</si>
  <si>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</si>
  <si>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</si>
  <si>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</si>
  <si>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</si>
  <si>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</si>
  <si>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</si>
  <si>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</si>
  <si>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</si>
  <si>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</si>
  <si>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</si>
  <si>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</si>
  <si>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</si>
  <si>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</si>
  <si>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</si>
  <si>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</si>
  <si>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</si>
  <si>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</si>
  <si>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</si>
  <si>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</si>
  <si>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</si>
  <si>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</si>
  <si>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</si>
  <si>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</si>
  <si>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</si>
  <si>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</si>
  <si>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</si>
  <si>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</si>
  <si>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</si>
  <si>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</si>
  <si>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</si>
  <si>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</si>
  <si>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</si>
  <si>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</si>
  <si>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</si>
  <si>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</si>
  <si>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</si>
  <si>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</si>
  <si>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</si>
  <si>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</si>
  <si>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</si>
  <si>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</si>
  <si>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</si>
  <si>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</si>
  <si>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</si>
  <si>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</si>
  <si>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</si>
  <si>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</si>
  <si>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</si>
  <si>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</si>
  <si>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</si>
  <si>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</si>
  <si>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</si>
  <si>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</si>
  <si>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</si>
  <si>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</si>
  <si>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</si>
  <si>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</si>
  <si>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</si>
  <si>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</si>
  <si>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</si>
  <si>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</si>
  <si>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</si>
  <si>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</si>
  <si>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</si>
  <si>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</si>
  <si>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</si>
  <si>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</si>
  <si>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</si>
  <si>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</si>
  <si>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</si>
  <si>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</si>
  <si>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</si>
  <si>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</si>
  <si>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</si>
  <si>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</si>
  <si>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</si>
  <si>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</si>
  <si>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</si>
  <si>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</si>
  <si>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</si>
  <si>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</si>
  <si>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</si>
  <si>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</si>
  <si>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</si>
  <si>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</si>
  <si>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</si>
  <si>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</si>
  <si>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</si>
  <si>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</si>
  <si>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</si>
  <si>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</si>
  <si>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</si>
  <si>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</si>
  <si>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</si>
  <si>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</si>
  <si>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</si>
  <si>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</si>
  <si>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</si>
  <si>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</si>
  <si>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</si>
  <si>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</si>
  <si>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</si>
  <si>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</si>
  <si>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</si>
  <si>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</si>
  <si>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</si>
  <si>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</si>
  <si>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</si>
  <si>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</si>
  <si>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</si>
  <si>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</si>
  <si>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</si>
  <si>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</si>
  <si>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</si>
  <si>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</si>
  <si>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</si>
  <si>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</si>
  <si>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</si>
  <si>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</si>
  <si>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</si>
  <si>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</si>
  <si>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</si>
  <si>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</si>
  <si>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</si>
  <si>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</si>
  <si>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</si>
  <si>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</si>
  <si>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</si>
  <si>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</si>
  <si>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</si>
  <si>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</si>
  <si>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</si>
  <si>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</si>
  <si>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</si>
  <si>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</si>
  <si>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</si>
  <si>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</si>
  <si>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</si>
  <si>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</si>
  <si>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</si>
  <si>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</si>
  <si>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</si>
  <si>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</si>
  <si>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</si>
  <si>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</si>
  <si>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</si>
  <si>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</si>
  <si>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</si>
  <si>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</si>
  <si>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</si>
  <si>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</si>
  <si>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</si>
  <si>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</si>
  <si>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</si>
  <si>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</si>
  <si>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</si>
  <si>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</si>
  <si>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</si>
  <si>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</si>
  <si>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</si>
  <si>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</si>
  <si>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</si>
  <si>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</si>
  <si>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</si>
  <si>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</si>
  <si>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</si>
  <si>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</si>
  <si>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</si>
  <si>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</si>
  <si>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</si>
  <si>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</si>
  <si>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</si>
  <si>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</si>
  <si>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</si>
  <si>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</si>
  <si>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</si>
  <si>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</si>
  <si>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</si>
  <si>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</si>
  <si>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</si>
  <si>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</si>
  <si>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</si>
  <si>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</si>
  <si>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</si>
  <si>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</si>
  <si>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</si>
  <si>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</si>
  <si>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</si>
  <si>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</si>
  <si>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</si>
  <si>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</si>
  <si>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</si>
  <si>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</si>
  <si>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</si>
  <si>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</si>
  <si>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</si>
  <si>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</si>
  <si>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</si>
  <si>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</si>
  <si>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</si>
  <si>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</si>
  <si>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</si>
  <si>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</si>
  <si>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</si>
  <si>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</si>
  <si>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</si>
  <si>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</si>
  <si>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</si>
  <si>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</si>
  <si>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</si>
  <si>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</si>
  <si>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</si>
  <si>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</si>
  <si>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</si>
  <si>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</si>
  <si>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</si>
  <si>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</si>
  <si>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</si>
  <si>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</si>
  <si>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</si>
  <si>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</si>
  <si>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</si>
  <si>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</si>
  <si>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</si>
  <si>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</si>
  <si>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</si>
  <si>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</si>
  <si>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</si>
  <si>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</si>
  <si>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</si>
  <si>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</si>
  <si>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</si>
  <si>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</si>
  <si>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</si>
  <si>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</si>
  <si>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</si>
  <si>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</si>
  <si>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</si>
  <si>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</si>
  <si>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</si>
  <si>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</si>
  <si>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</si>
  <si>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</si>
  <si>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</si>
  <si>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</si>
  <si>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</si>
  <si>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</si>
  <si>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</si>
  <si>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</si>
  <si>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</si>
  <si>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</si>
  <si>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</si>
  <si>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</si>
  <si>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</si>
  <si>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</si>
  <si>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</si>
  <si>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</si>
  <si>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</si>
  <si>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</si>
  <si>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</si>
  <si>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</si>
  <si>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</si>
  <si>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</si>
  <si>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</si>
  <si>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</si>
  <si>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</si>
  <si>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</si>
  <si>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</si>
  <si>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</si>
  <si>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</si>
  <si>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</si>
  <si>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</si>
  <si>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</si>
  <si>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</si>
  <si>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</si>
  <si>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</si>
  <si>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</si>
  <si>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</si>
  <si>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</si>
  <si>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</si>
  <si>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</si>
  <si>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</si>
  <si>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</si>
  <si>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</si>
  <si>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</si>
  <si>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</si>
  <si>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</si>
  <si>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</si>
  <si>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</si>
  <si>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</si>
  <si>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</si>
  <si>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</si>
  <si>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</si>
  <si>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</si>
  <si>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</si>
  <si>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</si>
  <si>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</si>
  <si>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</si>
  <si>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</si>
  <si>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</si>
  <si>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</si>
  <si>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</si>
  <si>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</si>
  <si>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</si>
  <si>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</si>
  <si>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</si>
  <si>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</si>
  <si>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</si>
  <si>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</si>
  <si>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</si>
  <si>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</si>
  <si>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</si>
  <si>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</si>
  <si>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</si>
  <si>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</si>
  <si>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</si>
  <si>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</si>
  <si>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</si>
  <si>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</si>
  <si>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</si>
  <si>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</si>
  <si>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</si>
  <si>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</si>
  <si>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</si>
  <si>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</si>
  <si>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</si>
  <si>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</si>
  <si>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</si>
  <si>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</si>
  <si>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</si>
  <si>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</si>
  <si>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</si>
  <si>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</si>
  <si>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</si>
  <si>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</si>
  <si>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</si>
  <si>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</si>
  <si>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</si>
  <si>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</si>
  <si>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</si>
  <si>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</si>
  <si>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</si>
  <si>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</si>
  <si>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</si>
  <si>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</si>
  <si>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</si>
  <si>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</si>
  <si>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</si>
  <si>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</si>
  <si>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</si>
  <si>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</si>
  <si>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</si>
  <si>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</si>
  <si>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</si>
  <si>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</si>
  <si>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</si>
  <si>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</si>
  <si>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</si>
  <si>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</si>
  <si>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</si>
  <si>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</si>
  <si>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</si>
  <si>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</si>
  <si>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</si>
  <si>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</si>
  <si>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</si>
  <si>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</si>
  <si>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</si>
  <si>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</si>
  <si>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</si>
  <si>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</si>
  <si>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</si>
  <si>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</si>
  <si>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</si>
  <si>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</si>
  <si>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</si>
  <si>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</si>
  <si>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</si>
  <si>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</si>
  <si>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</si>
  <si>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</si>
  <si>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</si>
  <si>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</si>
  <si>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</si>
  <si>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</si>
  <si>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</si>
  <si>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</si>
  <si>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</si>
  <si>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</si>
  <si>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</si>
  <si>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</si>
  <si>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</si>
  <si>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</si>
  <si>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</si>
  <si>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</si>
  <si>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</si>
  <si>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</si>
  <si>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</si>
  <si>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</si>
  <si>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</si>
  <si>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</si>
  <si>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</si>
  <si>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</si>
  <si>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</si>
  <si>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</si>
  <si>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</si>
  <si>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</si>
  <si>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</si>
  <si>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</si>
  <si>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</si>
  <si>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</si>
  <si>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</si>
  <si>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</si>
  <si>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</si>
  <si>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</si>
  <si>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</si>
  <si>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</si>
  <si>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</si>
  <si>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</si>
  <si>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</si>
  <si>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</si>
  <si>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</si>
  <si>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</si>
  <si>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</si>
  <si>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</si>
  <si>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</si>
  <si>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</si>
  <si>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</si>
  <si>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</si>
  <si>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</si>
  <si>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</si>
  <si>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</si>
  <si>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</si>
  <si>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</si>
  <si>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</si>
  <si>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</si>
  <si>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</si>
  <si>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</si>
  <si>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</si>
  <si>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</si>
  <si>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</si>
  <si>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</si>
  <si>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</si>
  <si>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</si>
  <si>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</si>
  <si>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</si>
  <si>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</si>
  <si>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</si>
  <si>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</si>
  <si>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</si>
  <si>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</si>
  <si>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</si>
  <si>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</si>
  <si>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</si>
  <si>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</si>
  <si>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</si>
  <si>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</si>
  <si>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</si>
  <si>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</si>
  <si>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</si>
  <si>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</si>
  <si>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</si>
  <si>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</si>
  <si>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</si>
  <si>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</si>
  <si>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</si>
  <si>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</si>
  <si>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</si>
  <si>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</si>
  <si>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</si>
  <si>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</si>
  <si>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</si>
  <si>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</si>
  <si>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</si>
  <si>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</si>
  <si>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</si>
  <si>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</si>
  <si>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</si>
  <si>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</si>
  <si>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</si>
  <si>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</si>
  <si>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</si>
  <si>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</si>
  <si>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</si>
  <si>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</si>
  <si>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</si>
  <si>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</si>
  <si>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</si>
  <si>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</si>
  <si>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</si>
  <si>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</si>
  <si>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</si>
  <si>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</si>
  <si>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</si>
  <si>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</si>
  <si>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</si>
  <si>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</si>
  <si>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</si>
  <si>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</si>
  <si>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</si>
  <si>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</si>
  <si>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</si>
  <si>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</si>
  <si>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</si>
  <si>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</si>
  <si>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</si>
  <si>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</si>
  <si>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</si>
  <si>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</si>
  <si>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</si>
  <si>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</si>
  <si>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</si>
  <si>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</si>
  <si>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</si>
  <si>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</si>
  <si>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</si>
  <si>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</si>
  <si>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</si>
  <si>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</si>
  <si>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</si>
  <si>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</si>
  <si>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</si>
  <si>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</si>
  <si>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</si>
  <si>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</si>
  <si>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</si>
  <si>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</si>
  <si>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</si>
  <si>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</si>
  <si>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</si>
  <si>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</si>
  <si>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</si>
  <si>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</si>
  <si>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</si>
  <si>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</si>
  <si>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</si>
  <si>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</si>
  <si>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</si>
  <si>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</si>
  <si>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</si>
  <si>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</si>
  <si>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</si>
  <si>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</si>
  <si>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</si>
  <si>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</si>
  <si>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</si>
  <si>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</si>
  <si>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</si>
  <si>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</si>
  <si>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</si>
  <si>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</si>
  <si>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</si>
  <si>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</si>
  <si>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</si>
  <si>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</si>
  <si>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</si>
  <si>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</si>
  <si>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</si>
  <si>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</si>
  <si>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</si>
  <si>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</si>
  <si>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</si>
  <si>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</si>
  <si>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</si>
  <si>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</si>
  <si>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</si>
  <si>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</si>
  <si>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</si>
  <si>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</si>
  <si>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</si>
  <si>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</si>
  <si>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</si>
  <si>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</si>
  <si>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</si>
  <si>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</si>
  <si>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</si>
  <si>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</si>
  <si>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</si>
  <si>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</si>
  <si>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</si>
  <si>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</si>
  <si>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</si>
  <si>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</si>
  <si>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</si>
  <si>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</si>
  <si>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</si>
  <si>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</si>
  <si>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</si>
  <si>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</si>
  <si>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</si>
  <si>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</si>
  <si>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</si>
  <si>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</si>
  <si>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</si>
  <si>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</si>
  <si>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</si>
  <si>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</si>
  <si>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</si>
  <si>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</si>
  <si>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</si>
  <si>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</si>
  <si>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</si>
  <si>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</si>
  <si>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</si>
  <si>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</si>
  <si>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</si>
  <si>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</si>
  <si>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</si>
  <si>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</si>
  <si>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</si>
  <si>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</si>
  <si>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</si>
  <si>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</si>
  <si>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</si>
  <si>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</si>
  <si>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</si>
  <si>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</si>
  <si>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</si>
  <si>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</si>
  <si>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</si>
  <si>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</si>
  <si>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</si>
  <si>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</si>
  <si>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</si>
  <si>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</si>
  <si>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</si>
  <si>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</si>
  <si>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</si>
  <si>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</si>
  <si>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</si>
  <si>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</si>
  <si>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</si>
  <si>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</si>
  <si>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</si>
  <si>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</si>
  <si>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</si>
  <si>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</si>
  <si>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</si>
  <si>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</si>
  <si>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</si>
  <si>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</si>
  <si>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</si>
  <si>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</si>
  <si>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</si>
  <si>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</si>
  <si>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</si>
  <si>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</si>
  <si>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</si>
  <si>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</si>
  <si>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</si>
  <si>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</si>
  <si>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</si>
  <si>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</si>
  <si>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</si>
  <si>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</si>
  <si>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</si>
  <si>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</si>
  <si>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</si>
  <si>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</si>
  <si>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</si>
  <si>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</si>
  <si>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</si>
  <si>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</si>
  <si>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</si>
  <si>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</si>
  <si>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</si>
  <si>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</si>
  <si>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</si>
  <si>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</si>
  <si>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</si>
  <si>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</si>
  <si>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</si>
  <si>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</si>
  <si>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</si>
  <si>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</si>
  <si>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</si>
  <si>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</si>
  <si>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</si>
  <si>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</si>
  <si>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</si>
  <si>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</si>
  <si>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</si>
  <si>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</si>
  <si>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</si>
  <si>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</si>
  <si>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</si>
  <si>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</si>
  <si>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</si>
  <si>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</si>
  <si>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</si>
  <si>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</si>
  <si>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</si>
  <si>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</si>
  <si>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</si>
  <si>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</si>
  <si>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</si>
  <si>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</si>
  <si>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</si>
  <si>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</si>
  <si>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</si>
  <si>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</si>
  <si>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</si>
  <si>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</si>
  <si>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</si>
  <si>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</si>
  <si>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</si>
  <si>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</si>
  <si>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</si>
  <si>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</si>
  <si>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</si>
  <si>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</si>
  <si>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</si>
  <si>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</si>
  <si>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</si>
  <si>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</si>
  <si>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</si>
  <si>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</si>
  <si>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</si>
  <si>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</si>
  <si>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</si>
  <si>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</si>
  <si>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</si>
  <si>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</si>
  <si>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</si>
  <si>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</si>
  <si>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</si>
  <si>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</si>
  <si>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</si>
  <si>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</si>
  <si>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</si>
  <si>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</si>
  <si>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</si>
  <si>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</si>
  <si>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</si>
  <si>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</si>
  <si>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</si>
  <si>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</si>
  <si>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</si>
  <si>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</si>
  <si>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</si>
  <si>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</si>
  <si>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</si>
  <si>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</si>
  <si>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</si>
  <si>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</si>
  <si>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</si>
  <si>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</si>
  <si>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</si>
  <si>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</si>
  <si>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</si>
  <si>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</si>
  <si>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</si>
  <si>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</si>
  <si>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</si>
  <si>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</si>
  <si>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</si>
  <si>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</si>
  <si>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</si>
  <si>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</si>
  <si>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</si>
  <si>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</si>
  <si>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</si>
  <si>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</si>
  <si>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</si>
  <si>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</si>
  <si>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</si>
  <si>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</si>
  <si>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</si>
  <si>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</si>
  <si>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</si>
  <si>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</si>
  <si>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</si>
  <si>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</si>
  <si>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</si>
  <si>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</si>
  <si>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</si>
  <si>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</si>
  <si>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</si>
  <si>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</si>
  <si>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</si>
  <si>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</si>
  <si>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</si>
  <si>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</si>
  <si>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</si>
  <si>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</si>
  <si>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</si>
  <si>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</si>
  <si>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</si>
  <si>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</si>
  <si>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</si>
  <si>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</si>
  <si>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</si>
  <si>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</si>
  <si>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</si>
  <si>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</si>
  <si>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</si>
  <si>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</si>
  <si>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</si>
  <si>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</si>
  <si>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</si>
  <si>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</si>
  <si>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</si>
  <si>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</si>
  <si>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</si>
  <si>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</si>
  <si>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</si>
  <si>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</si>
  <si>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</si>
  <si>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</si>
  <si>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</si>
  <si>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</si>
  <si>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</si>
  <si>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</si>
  <si>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</si>
  <si>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</si>
  <si>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</si>
  <si>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</si>
  <si>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</si>
  <si>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</si>
  <si>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</si>
  <si>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</si>
  <si>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</si>
  <si>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</si>
  <si>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</si>
  <si>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</si>
  <si>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</si>
  <si>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</si>
  <si>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</si>
  <si>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</si>
  <si>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</si>
  <si>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</si>
  <si>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</si>
  <si>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</si>
  <si>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</si>
  <si>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</si>
  <si>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</si>
  <si>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</si>
  <si>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</si>
  <si>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</si>
  <si>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</si>
  <si>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</si>
  <si>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</si>
  <si>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</si>
  <si>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</si>
  <si>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</si>
  <si>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</si>
  <si>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</si>
  <si>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</si>
  <si>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</si>
  <si>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</si>
  <si>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</si>
  <si>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</si>
  <si>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</si>
  <si>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</si>
  <si>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</si>
  <si>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</si>
  <si>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</si>
  <si>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</si>
  <si>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</si>
  <si>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</si>
  <si>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</si>
  <si>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</si>
  <si>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</si>
  <si>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</si>
  <si>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</si>
  <si>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</si>
  <si>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</si>
  <si>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</si>
  <si>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</si>
  <si>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</si>
  <si>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</si>
  <si>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</si>
  <si>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</si>
  <si>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</si>
  <si>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</si>
  <si>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</si>
  <si>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</si>
  <si>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</si>
  <si>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</si>
  <si>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</si>
  <si>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</si>
  <si>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</si>
  <si>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</si>
  <si>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</si>
  <si>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</si>
  <si>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</si>
  <si>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</si>
  <si>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</si>
  <si>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</si>
  <si>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</si>
  <si>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</si>
  <si>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</si>
  <si>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</si>
  <si>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</si>
  <si>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</si>
  <si>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</si>
  <si>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</si>
  <si>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</si>
  <si>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</si>
  <si>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</si>
  <si>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</si>
  <si>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</si>
  <si>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</si>
  <si>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</si>
  <si>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</si>
  <si>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</si>
  <si>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</si>
  <si>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</si>
  <si>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</si>
  <si>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</si>
  <si>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</si>
  <si>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</si>
  <si>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</si>
  <si>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</si>
  <si>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</si>
  <si>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</si>
  <si>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</si>
  <si>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</si>
  <si>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</si>
  <si>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</si>
  <si>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</si>
  <si>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</si>
  <si>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</si>
  <si>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</si>
  <si>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</si>
  <si>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</si>
  <si>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</si>
  <si>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</si>
  <si>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</si>
  <si>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</si>
  <si>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</si>
  <si>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</si>
  <si>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</si>
  <si>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</si>
  <si>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</si>
  <si>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</si>
  <si>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</si>
  <si>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</si>
  <si>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</si>
  <si>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</si>
  <si>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</si>
  <si>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</si>
  <si>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</si>
  <si>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</si>
  <si>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</si>
  <si>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</si>
  <si>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</si>
  <si>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</si>
  <si>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</si>
  <si>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</si>
  <si>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</si>
  <si>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</si>
  <si>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</si>
  <si>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</si>
  <si>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</si>
  <si>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</si>
  <si>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</si>
  <si>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</si>
  <si>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</si>
  <si>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</si>
  <si>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</si>
  <si>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</si>
  <si>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</si>
  <si>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</si>
  <si>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</si>
  <si>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</si>
  <si>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</si>
  <si>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</si>
  <si>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</si>
  <si>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</si>
  <si>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</si>
  <si>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</si>
  <si>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</si>
  <si>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</si>
  <si>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</si>
  <si>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</si>
  <si>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</si>
  <si>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</si>
  <si>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</si>
  <si>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</si>
  <si>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</si>
  <si>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</si>
  <si>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</si>
  <si>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</si>
  <si>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</si>
  <si>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</si>
  <si>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</si>
  <si>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</si>
  <si>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</si>
  <si>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</si>
  <si>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</si>
  <si>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</si>
  <si>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</si>
  <si>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</si>
  <si>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</si>
  <si>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</si>
  <si>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</si>
  <si>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</si>
  <si>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</si>
  <si>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</si>
  <si>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</si>
  <si>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</si>
  <si>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</si>
  <si>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</si>
  <si>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</si>
  <si>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</si>
  <si>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</si>
  <si>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</si>
  <si>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</si>
  <si>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</si>
  <si>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</si>
  <si>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</si>
  <si>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</si>
  <si>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</si>
  <si>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</si>
  <si>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</si>
  <si>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</si>
  <si>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</si>
  <si>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</si>
  <si>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</si>
  <si>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</si>
  <si>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</si>
  <si>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</si>
  <si>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</si>
  <si>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</si>
  <si>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</si>
  <si>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</si>
  <si>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</si>
  <si>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</si>
  <si>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</si>
  <si>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</si>
  <si>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</si>
  <si>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</si>
  <si>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</si>
  <si>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</si>
  <si>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</si>
  <si>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</si>
  <si>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</si>
  <si>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</si>
  <si>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</si>
  <si>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</si>
  <si>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</si>
  <si>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</si>
  <si>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</si>
  <si>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</si>
  <si>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</si>
  <si>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</si>
  <si>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</si>
  <si>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</si>
  <si>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</si>
  <si>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</si>
  <si>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</si>
  <si>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</si>
  <si>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</si>
  <si>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</si>
  <si>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</si>
  <si>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</si>
  <si>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</si>
  <si>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</si>
  <si>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</si>
  <si>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</si>
  <si>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</si>
  <si>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</si>
  <si>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</si>
  <si>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</si>
  <si>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</si>
  <si>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</si>
  <si>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</si>
  <si>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</si>
  <si>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</si>
  <si>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</si>
  <si>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</si>
  <si>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</si>
  <si>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</si>
  <si>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</si>
  <si>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</si>
  <si>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</si>
  <si>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</si>
  <si>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</si>
  <si>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</si>
  <si>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</si>
  <si>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</si>
  <si>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</si>
  <si>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</si>
  <si>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</si>
  <si>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</si>
  <si>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</si>
  <si>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</si>
  <si>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</si>
  <si>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</si>
  <si>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</si>
  <si>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</si>
  <si>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</si>
  <si>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</si>
  <si>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</si>
  <si>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</si>
  <si>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</si>
  <si>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</si>
  <si>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</si>
  <si>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</si>
  <si>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</si>
  <si>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</si>
  <si>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</si>
  <si>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</si>
  <si>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</si>
  <si>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</si>
  <si>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</si>
  <si>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</si>
  <si>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</si>
  <si>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</si>
  <si>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</si>
  <si>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</si>
  <si>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</si>
  <si>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</si>
  <si>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</si>
  <si>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</si>
  <si>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</si>
  <si>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</si>
  <si>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</si>
  <si>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</si>
  <si>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</si>
  <si>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</si>
  <si>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</si>
  <si>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</si>
  <si>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</si>
  <si>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</si>
  <si>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</si>
  <si>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</si>
  <si>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</si>
  <si>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</si>
  <si>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</si>
  <si>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</si>
  <si>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</si>
  <si>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</si>
  <si>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</si>
  <si>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</si>
  <si>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</si>
  <si>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</si>
  <si>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</si>
  <si>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</si>
  <si>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</si>
  <si>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</si>
  <si>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</si>
  <si>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</si>
  <si>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</si>
  <si>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</si>
  <si>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</si>
  <si>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</si>
  <si>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</si>
  <si>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</si>
  <si>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</si>
  <si>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</si>
  <si>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</si>
  <si>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</si>
  <si>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</si>
  <si>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</si>
  <si>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</si>
  <si>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</si>
  <si>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</si>
  <si>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</si>
  <si>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</si>
  <si>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</si>
  <si>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</si>
  <si>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</si>
  <si>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</si>
  <si>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</si>
  <si>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</si>
  <si>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</si>
  <si>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</si>
  <si>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</si>
  <si>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</si>
  <si>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</si>
  <si>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</si>
  <si>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</si>
  <si>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</si>
  <si>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</si>
  <si>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</si>
  <si>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</si>
  <si>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</si>
  <si>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</si>
  <si>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</si>
  <si>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</si>
  <si>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</si>
  <si>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</si>
  <si>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</si>
  <si>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</si>
  <si>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</si>
  <si>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</si>
  <si>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</si>
  <si>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</si>
  <si>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</si>
  <si>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</si>
  <si>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</si>
  <si>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</si>
  <si>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</si>
  <si>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</si>
  <si>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</si>
  <si>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</si>
  <si>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</si>
  <si>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</si>
  <si>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</si>
  <si>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</si>
  <si>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</si>
  <si>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</si>
  <si>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</si>
  <si>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</si>
  <si>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</si>
  <si>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</si>
  <si>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</si>
  <si>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</si>
  <si>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</si>
  <si>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</si>
  <si>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</si>
  <si>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</si>
  <si>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</si>
  <si>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</si>
  <si>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</si>
  <si>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</si>
  <si>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</si>
  <si>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</si>
  <si>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</si>
  <si>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</si>
  <si>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</si>
  <si>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</si>
  <si>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</si>
  <si>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</si>
  <si>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</si>
  <si>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</si>
  <si>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</si>
  <si>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</si>
  <si>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</si>
  <si>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</si>
  <si>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</si>
  <si>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</si>
  <si>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</si>
  <si>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</si>
  <si>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</si>
  <si>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</si>
  <si>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</si>
  <si>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</si>
  <si>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</si>
  <si>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</si>
  <si>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</si>
  <si>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</si>
  <si>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</si>
  <si>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</si>
  <si>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</si>
  <si>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</si>
  <si>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</si>
  <si>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</si>
  <si>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</si>
  <si>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</si>
  <si>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</si>
  <si>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</si>
  <si>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</si>
  <si>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</si>
  <si>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</si>
  <si>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</si>
  <si>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</si>
  <si>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</si>
  <si>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</si>
  <si>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</si>
  <si>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</si>
  <si>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</si>
  <si>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</si>
  <si>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</si>
  <si>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</si>
  <si>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</si>
  <si>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</si>
  <si>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</si>
  <si>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</si>
  <si>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</si>
  <si>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</si>
  <si>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</si>
  <si>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</si>
  <si>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</si>
  <si>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</si>
  <si>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</si>
  <si>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</si>
  <si>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</si>
  <si>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</si>
  <si>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</si>
  <si>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</si>
  <si>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</si>
  <si>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</si>
  <si>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</si>
  <si>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</si>
  <si>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</si>
  <si>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</si>
  <si>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</si>
  <si>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</si>
  <si>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</si>
  <si>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</si>
  <si>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</si>
  <si>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</si>
  <si>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</si>
  <si>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</si>
  <si>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</si>
  <si>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</si>
  <si>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</si>
  <si>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</si>
  <si>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</si>
  <si>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</si>
  <si>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</si>
  <si>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</si>
  <si>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</si>
  <si>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</si>
  <si>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</si>
  <si>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</si>
  <si>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</si>
  <si>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</si>
  <si>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</si>
  <si>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</si>
  <si>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</si>
  <si>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</si>
  <si>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</si>
  <si>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</si>
  <si>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</si>
  <si>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</si>
  <si>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</si>
  <si>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</si>
  <si>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</si>
  <si>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</si>
  <si>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</si>
  <si>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</si>
  <si>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</si>
  <si>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</si>
  <si>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</si>
  <si>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</si>
  <si>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</si>
  <si>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</si>
  <si>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</si>
  <si>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</si>
  <si>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</si>
  <si>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</si>
  <si>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</si>
  <si>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</si>
  <si>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</si>
  <si>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</si>
  <si>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</si>
  <si>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</si>
  <si>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</si>
  <si>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</si>
  <si>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</si>
  <si>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</si>
  <si>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</si>
  <si>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</si>
  <si>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</si>
  <si>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</si>
  <si>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</si>
  <si>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</si>
  <si>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</si>
  <si>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</si>
  <si>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</si>
  <si>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</si>
  <si>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</si>
  <si>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</si>
  <si>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</si>
  <si>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</si>
  <si>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</si>
  <si>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</si>
  <si>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</si>
  <si>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</si>
  <si>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</si>
  <si>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</si>
  <si>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</si>
  <si>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</si>
  <si>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</si>
  <si>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</si>
  <si>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</si>
  <si>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</si>
  <si>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</si>
  <si>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</si>
  <si>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</si>
  <si>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</si>
  <si>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</si>
  <si>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</si>
  <si>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</si>
  <si>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</si>
  <si>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</si>
  <si>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</si>
  <si>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</si>
  <si>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</si>
  <si>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</si>
  <si>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</si>
  <si>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</si>
  <si>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</si>
  <si>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</si>
  <si>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</si>
  <si>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</si>
  <si>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</si>
  <si>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</si>
  <si>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</si>
  <si>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</si>
  <si>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</si>
  <si>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</si>
  <si>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</si>
  <si>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</si>
  <si>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</si>
  <si>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</si>
  <si>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</si>
  <si>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</si>
  <si>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</si>
  <si>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</si>
  <si>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</si>
  <si>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</si>
  <si>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</si>
  <si>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</si>
  <si>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</si>
  <si>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</si>
  <si>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</si>
  <si>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</si>
  <si>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</si>
  <si>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</si>
  <si>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</si>
  <si>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</si>
  <si>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</si>
  <si>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</si>
  <si>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</si>
  <si>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</si>
  <si>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</si>
  <si>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</si>
  <si>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</si>
  <si>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</si>
  <si>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</si>
  <si>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</si>
  <si>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</si>
  <si>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</si>
  <si>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</si>
  <si>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</si>
  <si>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</si>
  <si>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</si>
  <si>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</si>
  <si>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</si>
  <si>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</si>
  <si>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</si>
  <si>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</si>
  <si>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</si>
  <si>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</si>
  <si>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</si>
  <si>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</si>
  <si>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</si>
  <si>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</si>
  <si>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</si>
  <si>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</si>
  <si>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</si>
  <si>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</si>
  <si>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</si>
  <si>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</si>
  <si>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</si>
  <si>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</si>
  <si>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</si>
  <si>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</si>
  <si>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</si>
  <si>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</si>
  <si>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</si>
  <si>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</si>
  <si>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</si>
  <si>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</si>
  <si>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</si>
  <si>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</si>
  <si>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</si>
  <si>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</si>
  <si>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</si>
  <si>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</si>
  <si>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</si>
  <si>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</si>
  <si>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</si>
  <si>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</si>
  <si>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</si>
  <si>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</si>
  <si>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</si>
  <si>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</si>
  <si>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</si>
  <si>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</si>
  <si>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</si>
  <si>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</si>
  <si>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</si>
  <si>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</si>
  <si>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</si>
  <si>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</si>
  <si>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</si>
  <si>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</si>
  <si>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</si>
  <si>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</si>
  <si>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</si>
  <si>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</si>
  <si>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</si>
  <si>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</si>
  <si>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</si>
  <si>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</si>
  <si>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</si>
  <si>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</si>
  <si>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</si>
  <si>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</si>
  <si>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</si>
  <si>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</si>
  <si>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</si>
  <si>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</si>
  <si>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</si>
  <si>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</si>
  <si>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</si>
  <si>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</si>
  <si>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</si>
  <si>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</si>
  <si>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</si>
  <si>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</si>
  <si>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</si>
  <si>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</si>
  <si>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</si>
  <si>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</si>
  <si>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</si>
  <si>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</si>
  <si>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</si>
  <si>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</si>
  <si>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</si>
  <si>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</si>
  <si>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</si>
  <si>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</si>
  <si>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</si>
  <si>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</si>
  <si>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</si>
  <si>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</si>
  <si>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</si>
  <si>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</si>
  <si>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</si>
  <si>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</si>
  <si>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</si>
  <si>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</si>
  <si>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</si>
  <si>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</si>
  <si>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</si>
  <si>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</si>
  <si>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</si>
  <si>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</si>
  <si>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</si>
  <si>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</si>
  <si>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</si>
  <si>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</si>
  <si>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</si>
  <si>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</si>
  <si>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</si>
  <si>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</si>
  <si>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</si>
  <si>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</si>
  <si>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</si>
  <si>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</si>
  <si>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</si>
  <si>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</si>
  <si>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</si>
  <si>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</si>
  <si>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</si>
  <si>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</si>
  <si>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</si>
  <si>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</si>
  <si>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</si>
  <si>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</si>
  <si>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</si>
  <si>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</si>
  <si>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</si>
  <si>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</si>
  <si>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</si>
  <si>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</si>
  <si>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</si>
  <si>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</si>
  <si>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</si>
  <si>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</si>
  <si>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</si>
  <si>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</si>
  <si>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</si>
  <si>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</si>
  <si>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</si>
  <si>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</si>
  <si>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</si>
  <si>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</si>
  <si>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</si>
  <si>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</si>
  <si>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</si>
  <si>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</si>
  <si>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</si>
  <si>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</si>
  <si>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</si>
  <si>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</si>
  <si>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</si>
  <si>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</si>
  <si>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</si>
  <si>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</si>
  <si>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</si>
  <si>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</si>
  <si>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</si>
  <si>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</si>
  <si>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</si>
  <si>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</si>
  <si>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</si>
  <si>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</si>
  <si>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</si>
  <si>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</si>
  <si>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</si>
  <si>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</si>
  <si>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</si>
  <si>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</si>
  <si>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</si>
  <si>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</si>
  <si>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</si>
  <si>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</si>
  <si>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</si>
  <si>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</si>
  <si>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</si>
  <si>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</si>
  <si>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</si>
  <si>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</si>
  <si>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</si>
  <si>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</si>
  <si>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</si>
  <si>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</si>
  <si>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</si>
  <si>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</si>
  <si>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</si>
  <si>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</si>
  <si>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</si>
  <si>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</si>
  <si>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</si>
  <si>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</si>
  <si>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</si>
  <si>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</si>
  <si>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</si>
  <si>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</si>
  <si>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</si>
  <si>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</si>
  <si>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</si>
  <si>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</si>
  <si>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</si>
  <si>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</si>
  <si>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</si>
  <si>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</si>
  <si>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</si>
  <si>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</si>
  <si>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</si>
  <si>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</si>
  <si>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</si>
  <si>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</si>
  <si>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</si>
  <si>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</si>
  <si>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</si>
  <si>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</si>
  <si>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</si>
  <si>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</si>
  <si>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</si>
  <si>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</si>
  <si>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</si>
  <si>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</si>
  <si>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</si>
  <si>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</si>
  <si>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</si>
  <si>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</si>
  <si>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</si>
  <si>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</si>
  <si>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</si>
  <si>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</si>
  <si>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</si>
  <si>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</si>
  <si>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</si>
  <si>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</si>
  <si>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</si>
  <si>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</si>
  <si>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</si>
  <si>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</si>
  <si>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</si>
  <si>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</si>
  <si>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</si>
  <si>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</si>
  <si>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</si>
  <si>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</si>
  <si>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</si>
  <si>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</si>
  <si>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</si>
  <si>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</si>
  <si>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</si>
  <si>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</si>
  <si>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</si>
  <si>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</si>
  <si>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</si>
  <si>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</si>
  <si>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</si>
  <si>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</si>
  <si>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</si>
  <si>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</si>
  <si>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</si>
  <si>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</si>
  <si>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</si>
  <si>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</si>
  <si>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</si>
  <si>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</si>
  <si>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</si>
  <si>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</si>
  <si>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</si>
  <si>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</si>
  <si>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</si>
  <si>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</si>
  <si>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</si>
  <si>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</si>
  <si>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</si>
  <si>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</si>
  <si>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</si>
  <si>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</si>
  <si>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</si>
  <si>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</si>
  <si>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</si>
  <si>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</si>
  <si>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</si>
  <si>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</si>
  <si>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</si>
  <si>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</si>
  <si>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</si>
  <si>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</si>
  <si>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</si>
  <si>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</si>
  <si>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</si>
  <si>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</si>
  <si>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</si>
  <si>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</si>
  <si>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</si>
  <si>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</si>
  <si>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</si>
  <si>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</si>
  <si>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</si>
  <si>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</si>
  <si>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</si>
  <si>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</si>
  <si>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</si>
  <si>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</si>
  <si>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</si>
  <si>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</si>
  <si>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</si>
  <si>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</si>
  <si>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</si>
  <si>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</si>
  <si>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</si>
  <si>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</si>
  <si>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</si>
  <si>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</si>
  <si>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</si>
  <si>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</si>
  <si>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</si>
  <si>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</si>
  <si>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</si>
  <si>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</si>
  <si>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</si>
  <si>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</si>
  <si>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</si>
  <si>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</si>
  <si>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</si>
  <si>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</si>
  <si>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</si>
  <si>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</si>
  <si>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</si>
  <si>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</si>
  <si>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</si>
  <si>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</si>
  <si>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</si>
  <si>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</si>
  <si>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</si>
  <si>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</si>
  <si>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</si>
  <si>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</si>
  <si>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</si>
  <si>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</si>
  <si>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</si>
  <si>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</si>
  <si>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</si>
  <si>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</si>
  <si>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</si>
  <si>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</si>
  <si>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</si>
  <si>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</si>
  <si>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</si>
  <si>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</si>
  <si>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</si>
  <si>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</si>
  <si>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</si>
  <si>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</si>
  <si>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</si>
  <si>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</si>
  <si>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</si>
  <si>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</si>
  <si>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</si>
  <si>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</si>
  <si>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</si>
  <si>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</si>
  <si>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</si>
  <si>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</si>
  <si>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</si>
  <si>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</si>
  <si>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</si>
  <si>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</si>
  <si>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</si>
  <si>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</si>
  <si>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</si>
  <si>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</si>
  <si>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</si>
  <si>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</si>
  <si>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</si>
  <si>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</si>
  <si>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</si>
  <si>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</si>
  <si>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</si>
  <si>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</si>
  <si>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</si>
  <si>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</si>
  <si>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</si>
  <si>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</si>
  <si>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</si>
  <si>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</si>
  <si>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</si>
  <si>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</si>
  <si>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</si>
  <si>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</si>
  <si>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</si>
  <si>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</si>
  <si>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</si>
  <si>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</si>
  <si>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</si>
  <si>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</si>
  <si>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</si>
  <si>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</si>
  <si>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</si>
  <si>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</si>
  <si>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</si>
  <si>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</si>
  <si>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</si>
  <si>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</si>
  <si>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</si>
  <si>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</si>
  <si>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</si>
  <si>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</si>
  <si>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</si>
  <si>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</si>
  <si>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</si>
  <si>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</si>
  <si>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</si>
  <si>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</si>
  <si>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</si>
  <si>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</si>
  <si>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</si>
  <si>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</si>
  <si>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</si>
  <si>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</si>
  <si>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</si>
  <si>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</si>
  <si>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</si>
  <si>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</si>
  <si>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</si>
  <si>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</si>
  <si>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</si>
  <si>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</si>
  <si>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</si>
  <si>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</si>
  <si>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</si>
  <si>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</si>
  <si>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</si>
  <si>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</si>
  <si>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</si>
  <si>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</si>
  <si>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</si>
  <si>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</si>
  <si>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</si>
  <si>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</si>
  <si>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</si>
  <si>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</si>
  <si>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</si>
  <si>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</si>
  <si>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</si>
  <si>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</si>
  <si>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</si>
  <si>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</si>
  <si>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</si>
  <si>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</si>
  <si>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</si>
  <si>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</si>
  <si>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</si>
  <si>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</si>
  <si>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</si>
  <si>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</si>
  <si>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</si>
  <si>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</si>
  <si>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</si>
  <si>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</si>
  <si>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</si>
  <si>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</si>
  <si>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</si>
  <si>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</si>
  <si>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</si>
  <si>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</si>
  <si>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</si>
  <si>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</si>
  <si>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</si>
  <si>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</si>
  <si>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</si>
  <si>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</si>
  <si>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</si>
  <si>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</si>
  <si>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</si>
  <si>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</si>
  <si>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</si>
  <si>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</si>
  <si>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</si>
  <si>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</si>
  <si>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</si>
  <si>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</si>
  <si>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</si>
  <si>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</si>
  <si>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</si>
  <si>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</si>
  <si>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</si>
  <si>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</si>
  <si>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</si>
  <si>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</si>
  <si>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</si>
  <si>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</si>
  <si>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</si>
  <si>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</si>
  <si>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</si>
  <si>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</si>
  <si>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</si>
  <si>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</si>
  <si>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</si>
  <si>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</si>
  <si>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</si>
  <si>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</si>
  <si>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</si>
  <si>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</si>
  <si>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</si>
  <si>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</si>
  <si>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</si>
  <si>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</si>
  <si>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</si>
  <si>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</si>
  <si>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</si>
  <si>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</si>
  <si>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</si>
  <si>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</si>
  <si>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</si>
  <si>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</si>
  <si>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</si>
  <si>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</si>
  <si>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</si>
  <si>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</si>
  <si>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</si>
  <si>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</si>
  <si>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</si>
  <si>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</si>
  <si>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</si>
  <si>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</si>
  <si>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</si>
  <si>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</si>
  <si>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</si>
  <si>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</si>
  <si>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</si>
  <si>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</si>
  <si>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</si>
  <si>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</si>
  <si>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</si>
  <si>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</si>
  <si>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</si>
  <si>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</si>
  <si>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</si>
  <si>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</si>
  <si>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</si>
  <si>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</si>
  <si>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</si>
  <si>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</si>
  <si>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</si>
  <si>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</si>
  <si>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</si>
  <si>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</si>
  <si>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</si>
  <si>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</si>
  <si>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</si>
  <si>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</si>
  <si>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</si>
  <si>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</si>
  <si>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</si>
  <si>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</si>
  <si>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</si>
  <si>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</si>
  <si>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</si>
  <si>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</si>
  <si>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</si>
  <si>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</si>
  <si>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</si>
  <si>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</si>
  <si>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</si>
  <si>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</si>
  <si>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</si>
  <si>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</si>
  <si>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</si>
  <si>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</si>
  <si>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</si>
  <si>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</si>
  <si>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</si>
  <si>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</si>
  <si>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</si>
  <si>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</si>
  <si>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</si>
  <si>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</si>
  <si>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</si>
  <si>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</si>
  <si>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</si>
  <si>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</si>
  <si>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</si>
  <si>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</si>
  <si>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</si>
  <si>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</si>
  <si>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</si>
  <si>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</si>
  <si>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</si>
  <si>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</si>
  <si>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</si>
  <si>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</si>
  <si>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</si>
  <si>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</si>
  <si>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</si>
  <si>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</si>
  <si>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</si>
  <si>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</si>
  <si>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</si>
  <si>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</si>
  <si>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</si>
  <si>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</si>
  <si>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</si>
  <si>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</si>
  <si>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</si>
  <si>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</si>
  <si>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</si>
  <si>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</si>
  <si>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</si>
  <si>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</si>
  <si>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</si>
  <si>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</si>
  <si>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</si>
  <si>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</si>
  <si>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</si>
  <si>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</si>
  <si>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</si>
  <si>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</si>
  <si>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</si>
  <si>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</si>
  <si>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</si>
  <si>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</si>
  <si>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</si>
  <si>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</si>
  <si>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</si>
  <si>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</si>
  <si>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</si>
  <si>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</si>
  <si>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</si>
  <si>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</si>
  <si>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</si>
  <si>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</si>
  <si>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</si>
  <si>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</si>
  <si>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</si>
  <si>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</si>
  <si>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</si>
  <si>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</si>
  <si>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</si>
  <si>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</si>
  <si>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</si>
  <si>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</si>
  <si>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</si>
  <si>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</si>
  <si>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</si>
  <si>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</si>
  <si>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</si>
  <si>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</si>
  <si>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</si>
  <si>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</si>
  <si>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</si>
  <si>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</si>
  <si>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</si>
  <si>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</si>
  <si>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</si>
  <si>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</si>
  <si>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</si>
  <si>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</si>
  <si>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</si>
  <si>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</si>
  <si>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</si>
  <si>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</si>
  <si>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</si>
  <si>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</si>
  <si>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</si>
  <si>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</si>
  <si>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</si>
  <si>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</si>
  <si>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</si>
  <si>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</si>
  <si>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</si>
  <si>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</si>
  <si>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</si>
  <si>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</si>
  <si>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</si>
  <si>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</si>
  <si>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</si>
  <si>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</si>
  <si>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</si>
  <si>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</si>
  <si>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</si>
  <si>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</si>
  <si>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</si>
  <si>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</si>
  <si>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</si>
  <si>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</si>
  <si>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</si>
  <si>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</si>
  <si>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</si>
  <si>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</si>
  <si>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</si>
  <si>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</si>
  <si>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</si>
  <si>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</si>
  <si>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</si>
  <si>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</si>
  <si>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</si>
  <si>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</si>
  <si>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</si>
  <si>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</si>
  <si>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</si>
  <si>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</si>
  <si>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</si>
  <si>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</si>
  <si>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</si>
  <si>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</si>
  <si>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</si>
  <si>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</si>
  <si>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</si>
  <si>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</si>
  <si>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</si>
  <si>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</si>
  <si>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</si>
  <si>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</si>
  <si>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</si>
  <si>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</si>
  <si>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</si>
  <si>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</si>
  <si>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</si>
  <si>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</si>
  <si>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</si>
  <si>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</si>
  <si>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</si>
  <si>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</si>
  <si>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</si>
  <si>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</si>
  <si>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</si>
  <si>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</si>
  <si>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</si>
  <si>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</si>
  <si>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</si>
  <si>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</si>
  <si>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</si>
  <si>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</si>
  <si>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</si>
  <si>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</si>
  <si>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</si>
  <si>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</si>
  <si>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</si>
  <si>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</si>
  <si>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</si>
  <si>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</si>
  <si>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</si>
  <si>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</si>
  <si>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</si>
  <si>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</si>
  <si>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</si>
  <si>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</si>
  <si>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</si>
  <si>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</si>
  <si>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</si>
  <si>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</si>
  <si>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</si>
  <si>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</si>
  <si>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</si>
  <si>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</si>
  <si>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</si>
  <si>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</si>
  <si>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</si>
  <si>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</si>
  <si>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</si>
  <si>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</si>
  <si>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</si>
  <si>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</si>
  <si>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</si>
  <si>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</si>
  <si>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</si>
  <si>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</si>
  <si>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</si>
  <si>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</si>
  <si>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</si>
  <si>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</si>
  <si>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</si>
  <si>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</si>
  <si>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</si>
  <si>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</si>
  <si>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</si>
  <si>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</si>
  <si>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</si>
  <si>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</si>
  <si>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</si>
  <si>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</si>
  <si>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</si>
  <si>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</si>
  <si>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</si>
  <si>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</si>
  <si>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</si>
  <si>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</si>
  <si>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</si>
  <si>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</si>
  <si>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</si>
  <si>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</si>
  <si>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</si>
  <si>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</si>
  <si>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</si>
  <si>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</si>
  <si>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</si>
  <si>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</si>
  <si>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</si>
  <si>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</si>
  <si>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</si>
  <si>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</si>
  <si>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</si>
  <si>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</si>
  <si>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</si>
  <si>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</si>
  <si>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</si>
  <si>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</si>
  <si>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</si>
  <si>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</si>
  <si>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</si>
  <si>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</si>
  <si>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</si>
  <si>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</si>
  <si>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</si>
  <si>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</si>
  <si>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</si>
  <si>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</si>
  <si>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</si>
  <si>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</si>
  <si>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</si>
  <si>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</si>
  <si>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</si>
  <si>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</si>
  <si>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</si>
  <si>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</si>
  <si>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</si>
  <si>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</si>
  <si>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</si>
  <si>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</si>
  <si>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</si>
  <si>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</si>
  <si>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</si>
  <si>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</si>
  <si>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</si>
  <si>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</si>
  <si>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</si>
  <si>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</si>
  <si>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</si>
  <si>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</si>
  <si>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</si>
  <si>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</si>
  <si>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</si>
  <si>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</si>
  <si>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</si>
  <si>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</si>
  <si>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</si>
  <si>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</si>
  <si>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</si>
  <si>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</si>
  <si>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</si>
  <si>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</si>
  <si>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</si>
  <si>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</si>
  <si>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</si>
  <si>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</si>
  <si>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</si>
  <si>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</si>
  <si>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</si>
  <si>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</si>
  <si>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</si>
  <si>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</si>
  <si>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</si>
  <si>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</si>
  <si>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</si>
  <si>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</si>
  <si>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</si>
  <si>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</si>
  <si>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</si>
  <si>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</si>
  <si>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</si>
  <si>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</si>
  <si>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</si>
  <si>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</si>
  <si>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</si>
  <si>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</si>
  <si>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</si>
  <si>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</si>
  <si>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</si>
  <si>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</si>
  <si>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</si>
  <si>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</si>
  <si>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</si>
  <si>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</si>
  <si>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</si>
  <si>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</si>
  <si>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</si>
  <si>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</si>
  <si>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</si>
  <si>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</si>
  <si>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</si>
  <si>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</si>
  <si>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</si>
  <si>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</si>
  <si>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</si>
  <si>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</si>
  <si>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</si>
  <si>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</si>
  <si>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</si>
  <si>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</si>
  <si>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</si>
  <si>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</si>
  <si>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</si>
  <si>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</si>
  <si>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</si>
  <si>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</si>
  <si>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</si>
  <si>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</si>
  <si>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</si>
  <si>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</si>
  <si>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</si>
  <si>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</si>
  <si>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</si>
  <si>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</si>
  <si>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</si>
  <si>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</si>
  <si>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</si>
  <si>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</si>
  <si>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</si>
  <si>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</si>
  <si>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</si>
  <si>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</si>
  <si>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</si>
  <si>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</si>
  <si>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</si>
  <si>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</si>
  <si>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</si>
  <si>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</si>
  <si>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</si>
  <si>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</si>
  <si>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</si>
  <si>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</si>
  <si>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</si>
  <si>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</si>
  <si>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</si>
  <si>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</si>
  <si>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</si>
  <si>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</si>
  <si>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</si>
  <si>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</si>
  <si>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</si>
  <si>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</si>
  <si>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</si>
  <si>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</si>
  <si>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</si>
  <si>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</si>
  <si>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</si>
  <si>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</si>
  <si>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</si>
  <si>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</si>
  <si>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</si>
  <si>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</si>
  <si>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</si>
  <si>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</si>
  <si>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</si>
  <si>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</si>
  <si>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</si>
  <si>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</si>
  <si>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</si>
  <si>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</si>
  <si>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</si>
  <si>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</si>
  <si>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</si>
  <si>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</si>
  <si>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</si>
  <si>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</si>
  <si>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</si>
  <si>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</si>
  <si>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</si>
  <si>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</si>
  <si>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</si>
  <si>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</si>
  <si>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</si>
  <si>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</si>
  <si>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</si>
  <si>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</si>
  <si>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</si>
  <si>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</si>
  <si>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</si>
  <si>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</si>
  <si>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</si>
  <si>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</si>
  <si>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</si>
  <si>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</si>
  <si>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</si>
  <si>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</si>
  <si>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</si>
  <si>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</si>
  <si>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</si>
  <si>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</si>
  <si>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</si>
  <si>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</si>
  <si>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</si>
  <si>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</si>
  <si>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</si>
  <si>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</si>
  <si>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</si>
  <si>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</si>
  <si>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</si>
  <si>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</si>
  <si>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</si>
  <si>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</si>
  <si>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</si>
  <si>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</si>
  <si>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</si>
  <si>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</si>
  <si>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</si>
  <si>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</si>
  <si>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</si>
  <si>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</si>
  <si>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</si>
  <si>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</si>
  <si>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</si>
  <si>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</si>
  <si>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</si>
  <si>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</si>
  <si>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</si>
  <si>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</si>
  <si>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</si>
  <si>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</si>
  <si>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</si>
  <si>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</si>
  <si>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</si>
  <si>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</si>
  <si>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</si>
  <si>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</si>
  <si>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</si>
  <si>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</si>
  <si>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</si>
  <si>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</si>
  <si>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</si>
  <si>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</si>
  <si>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</si>
  <si>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</si>
  <si>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</si>
  <si>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</si>
  <si>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</si>
  <si>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</si>
  <si>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</si>
  <si>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</si>
  <si>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</si>
  <si>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</si>
  <si>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</si>
  <si>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</si>
  <si>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</si>
  <si>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</si>
  <si>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</si>
  <si>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</si>
  <si>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</si>
  <si>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</si>
  <si>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</si>
  <si>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</si>
  <si>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</si>
  <si>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</si>
  <si>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</si>
  <si>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</si>
  <si>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</si>
  <si>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</si>
  <si>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</si>
  <si>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</si>
  <si>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</si>
  <si>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</si>
  <si>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</si>
  <si>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</si>
  <si>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</si>
  <si>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</si>
  <si>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</si>
  <si>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</si>
  <si>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</si>
  <si>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</si>
  <si>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</si>
  <si>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</si>
  <si>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</si>
  <si>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</si>
  <si>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</si>
  <si>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</si>
  <si>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</si>
  <si>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</si>
  <si>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</si>
  <si>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</si>
  <si>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</si>
  <si>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</si>
  <si>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</si>
  <si>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</si>
  <si>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</si>
  <si>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</si>
  <si>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</si>
  <si>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</si>
  <si>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</si>
  <si>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</si>
  <si>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</si>
  <si>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</si>
  <si>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</si>
  <si>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</si>
  <si>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</si>
  <si>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</si>
  <si>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</si>
  <si>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</si>
  <si>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</si>
  <si>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</si>
  <si>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</si>
  <si>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</si>
  <si>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</si>
  <si>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</si>
  <si>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</si>
  <si>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</si>
  <si>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</si>
  <si>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</si>
  <si>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</si>
  <si>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</si>
  <si>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</si>
  <si>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</si>
  <si>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</si>
  <si>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</si>
  <si>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</si>
  <si>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</si>
  <si>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</si>
  <si>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</si>
  <si>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</si>
  <si>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</si>
  <si>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</si>
  <si>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</si>
  <si>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</si>
  <si>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</si>
  <si>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</si>
  <si>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</si>
  <si>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</si>
  <si>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</si>
  <si>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</si>
  <si>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</si>
  <si>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</si>
  <si>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</si>
  <si>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</si>
  <si>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</si>
  <si>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</si>
  <si>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</si>
  <si>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</si>
  <si>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</si>
  <si>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</si>
  <si>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</si>
  <si>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</si>
  <si>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</si>
  <si>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</si>
  <si>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</si>
  <si>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</si>
  <si>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</si>
  <si>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</si>
  <si>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</si>
  <si>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</si>
  <si>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</si>
  <si>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</si>
  <si>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</si>
  <si>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</si>
  <si>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</si>
  <si>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</si>
  <si>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</si>
  <si>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</si>
  <si>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</si>
  <si>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</si>
  <si>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</si>
  <si>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</si>
  <si>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</si>
  <si>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</si>
  <si>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</si>
  <si>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</si>
  <si>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</si>
  <si>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</si>
  <si>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</si>
  <si>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</si>
  <si>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</si>
  <si>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</si>
  <si>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</si>
  <si>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</si>
  <si>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</si>
  <si>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</si>
  <si>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</si>
  <si>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</si>
  <si>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</si>
  <si>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</si>
  <si>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</si>
  <si>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</si>
  <si>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</si>
  <si>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</si>
  <si>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</si>
  <si>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</si>
  <si>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</si>
  <si>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</si>
  <si>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</si>
  <si>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</si>
  <si>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</si>
  <si>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</si>
  <si>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</si>
  <si>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</si>
  <si>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</si>
  <si>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</si>
  <si>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</si>
  <si>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</si>
  <si>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</si>
  <si>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</si>
  <si>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</si>
  <si>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</si>
  <si>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</si>
  <si>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</si>
  <si>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</si>
  <si>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</si>
  <si>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</si>
  <si>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</si>
  <si>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</si>
  <si>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</si>
  <si>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</si>
  <si>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</si>
  <si>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</si>
  <si>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</si>
  <si>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</si>
  <si>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</si>
  <si>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</si>
  <si>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</si>
  <si>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</si>
  <si>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</si>
  <si>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</si>
  <si>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</si>
  <si>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</si>
  <si>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</si>
  <si>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</si>
  <si>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</si>
  <si>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</si>
  <si>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</si>
  <si>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</si>
  <si>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</si>
  <si>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</si>
  <si>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</si>
  <si>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</si>
  <si>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</si>
  <si>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</si>
  <si>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</si>
  <si>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</si>
  <si>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</si>
  <si>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</si>
  <si>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</si>
  <si>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</si>
  <si>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</si>
  <si>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</si>
  <si>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</si>
  <si>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</si>
  <si>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</si>
  <si>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</si>
  <si>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</si>
  <si>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</si>
  <si>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</si>
  <si>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</si>
  <si>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</si>
  <si>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</si>
  <si>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</si>
  <si>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</si>
  <si>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</si>
  <si>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</si>
  <si>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</si>
  <si>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</si>
  <si>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</si>
  <si>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</si>
  <si>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</si>
  <si>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</si>
  <si>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</si>
  <si>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</si>
  <si>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</si>
  <si>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</si>
  <si>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</si>
  <si>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</si>
  <si>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</si>
  <si>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</si>
  <si>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</si>
  <si>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</si>
  <si>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</si>
  <si>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</si>
  <si>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</si>
  <si>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</si>
  <si>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</si>
  <si>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</si>
  <si>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</si>
  <si>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</si>
  <si>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</si>
  <si>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</si>
  <si>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</si>
  <si>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</si>
  <si>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</si>
  <si>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</si>
  <si>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</si>
  <si>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</si>
  <si>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</si>
  <si>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</si>
  <si>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</si>
  <si>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</si>
  <si>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</si>
  <si>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</si>
  <si>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</si>
  <si>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</si>
  <si>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</si>
  <si>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</si>
  <si>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</si>
  <si>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</si>
  <si>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</si>
  <si>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</si>
  <si>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</si>
  <si>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</si>
  <si>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</si>
  <si>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</si>
  <si>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</si>
  <si>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</si>
  <si>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</si>
  <si>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</si>
  <si>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</si>
  <si>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</si>
  <si>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</si>
  <si>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</si>
  <si>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</si>
  <si>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</si>
  <si>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</si>
  <si>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</si>
  <si>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</si>
  <si>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</si>
  <si>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</si>
  <si>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</si>
  <si>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</si>
  <si>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</si>
  <si>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</si>
  <si>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</si>
  <si>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</si>
  <si>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</si>
  <si>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</si>
  <si>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</si>
  <si>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</si>
  <si>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</si>
  <si>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</si>
  <si>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</si>
  <si>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</si>
  <si>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</si>
  <si>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</si>
  <si>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</si>
  <si>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</si>
  <si>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</si>
  <si>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</si>
  <si>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</si>
  <si>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</si>
  <si>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</si>
  <si>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</si>
  <si>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</si>
  <si>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</si>
  <si>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</si>
  <si>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</si>
  <si>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</si>
  <si>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</si>
  <si>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</si>
  <si>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</si>
  <si>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</si>
  <si>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</si>
  <si>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</si>
  <si>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</si>
  <si>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</si>
  <si>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</si>
  <si>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</si>
  <si>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</si>
  <si>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</si>
  <si>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</si>
  <si>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</si>
  <si>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</si>
  <si>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</si>
  <si>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</si>
  <si>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</si>
  <si>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</si>
  <si>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</si>
  <si>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</si>
  <si>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</si>
  <si>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</si>
  <si>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</si>
  <si>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</si>
  <si>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</si>
  <si>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</si>
  <si>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</si>
  <si>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</si>
  <si>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</si>
  <si>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</si>
  <si>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</si>
  <si>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</si>
  <si>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</si>
  <si>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</si>
  <si>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</si>
  <si>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</si>
  <si>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</si>
  <si>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</si>
  <si>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</si>
  <si>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</si>
  <si>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</si>
  <si>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</si>
  <si>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</si>
  <si>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</si>
  <si>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</si>
  <si>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</si>
  <si>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</si>
  <si>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</si>
  <si>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</si>
  <si>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</si>
  <si>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</si>
  <si>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</si>
  <si>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</si>
  <si>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</si>
  <si>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</si>
  <si>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</si>
  <si>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</si>
  <si>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</si>
  <si>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</si>
  <si>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</si>
  <si>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</si>
  <si>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</si>
  <si>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</si>
  <si>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</si>
  <si>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</si>
  <si>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</si>
  <si>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</si>
  <si>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</si>
  <si>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</si>
  <si>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</si>
  <si>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</si>
  <si>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</si>
  <si>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</si>
  <si>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</si>
  <si>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</si>
  <si>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</si>
  <si>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</si>
  <si>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</si>
  <si>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</si>
  <si>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</si>
  <si>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</si>
  <si>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</si>
  <si>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</si>
  <si>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</si>
  <si>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</si>
  <si>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</si>
  <si>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</si>
  <si>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</si>
  <si>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</si>
  <si>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</si>
  <si>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</si>
  <si>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</si>
  <si>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</si>
  <si>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</si>
  <si>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</si>
  <si>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</si>
  <si>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</si>
  <si>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</si>
  <si>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</si>
  <si>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</si>
  <si>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</si>
  <si>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</si>
  <si>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</si>
  <si>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</si>
  <si>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</si>
  <si>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</si>
  <si>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</si>
  <si>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</si>
  <si>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</si>
  <si>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</si>
  <si>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</si>
  <si>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</si>
  <si>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</si>
  <si>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</si>
  <si>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</si>
  <si>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</si>
  <si>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</si>
  <si>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</si>
  <si>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</si>
  <si>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</si>
  <si>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</si>
  <si>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</si>
  <si>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</si>
  <si>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</si>
  <si>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</si>
  <si>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</si>
  <si>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</si>
  <si>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</si>
  <si>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</si>
  <si>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</si>
  <si>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</si>
  <si>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</si>
  <si>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</si>
  <si>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</si>
  <si>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</si>
  <si>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</si>
  <si>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</si>
  <si>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</si>
  <si>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</si>
  <si>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</si>
  <si>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</si>
  <si>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</si>
  <si>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</si>
  <si>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</si>
  <si>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</si>
  <si>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</si>
  <si>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</si>
  <si>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</si>
  <si>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</si>
  <si>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</si>
  <si>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</si>
  <si>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</si>
  <si>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</si>
  <si>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</si>
  <si>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</si>
  <si>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</si>
  <si>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</si>
  <si>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</si>
  <si>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</si>
  <si>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</si>
  <si>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</si>
  <si>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</si>
  <si>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</si>
  <si>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</si>
  <si>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</si>
  <si>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</si>
  <si>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</si>
  <si>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</si>
  <si>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</si>
  <si>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</si>
  <si>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</si>
  <si>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</si>
  <si>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</si>
  <si>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</si>
  <si>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</si>
  <si>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</si>
  <si>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</si>
  <si>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</si>
  <si>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</si>
  <si>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</si>
  <si>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</si>
  <si>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</si>
  <si>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</si>
  <si>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</si>
  <si>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</si>
  <si>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</si>
  <si>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</si>
  <si>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</si>
  <si>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</si>
  <si>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</si>
  <si>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</si>
  <si>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</si>
  <si>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</si>
  <si>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</si>
  <si>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</si>
  <si>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</si>
  <si>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</si>
  <si>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</si>
  <si>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</si>
  <si>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</si>
  <si>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</si>
  <si>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</si>
  <si>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</si>
  <si>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</si>
  <si>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</si>
  <si>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</si>
  <si>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</si>
  <si>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</si>
  <si>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</si>
  <si>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</si>
  <si>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</si>
  <si>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</si>
  <si>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</si>
  <si>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</si>
  <si>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</si>
  <si>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</si>
  <si>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</si>
  <si>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</si>
  <si>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</si>
  <si>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</si>
  <si>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</si>
  <si>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</si>
  <si>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</si>
  <si>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</si>
  <si>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</si>
  <si>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</si>
  <si>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</si>
  <si>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</si>
  <si>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</si>
  <si>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</si>
  <si>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</si>
  <si>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</si>
  <si>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</si>
  <si>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</si>
  <si>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</si>
  <si>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</si>
  <si>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</si>
  <si>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</si>
  <si>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</si>
  <si>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</si>
  <si>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</si>
  <si>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</si>
  <si>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</si>
  <si>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</si>
  <si>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</si>
  <si>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</si>
  <si>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</si>
  <si>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</si>
  <si>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</si>
  <si>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</si>
  <si>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</si>
  <si>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</si>
  <si>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</si>
  <si>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</si>
  <si>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</si>
  <si>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</si>
  <si>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</si>
  <si>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</si>
  <si>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</si>
  <si>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</si>
  <si>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</si>
  <si>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</si>
  <si>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</si>
  <si>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</si>
  <si>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</si>
  <si>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</si>
  <si>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</si>
  <si>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</si>
  <si>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</si>
  <si>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</si>
  <si>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</si>
  <si>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</si>
  <si>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</si>
  <si>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</si>
  <si>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</si>
  <si>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</si>
  <si>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</si>
  <si>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</si>
  <si>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</si>
  <si>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</si>
  <si>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</si>
  <si>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</si>
  <si>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</si>
  <si>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</si>
  <si>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</si>
  <si>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</si>
  <si>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</si>
  <si>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</si>
  <si>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</si>
  <si>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</si>
  <si>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</si>
  <si>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</si>
  <si>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</si>
  <si>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</si>
  <si>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</si>
  <si>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</si>
  <si>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</si>
  <si>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</si>
  <si>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</si>
  <si>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</si>
  <si>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</si>
  <si>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</si>
  <si>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</si>
  <si>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</si>
  <si>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</si>
  <si>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</si>
  <si>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</si>
  <si>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</si>
  <si>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</si>
  <si>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</si>
  <si>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</si>
  <si>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</si>
  <si>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</si>
  <si>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</si>
  <si>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</si>
  <si>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</si>
  <si>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</si>
  <si>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</si>
  <si>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</si>
  <si>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</si>
  <si>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</si>
  <si>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</si>
  <si>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</si>
  <si>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</si>
  <si>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</si>
  <si>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</si>
  <si>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</si>
  <si>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</si>
  <si>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</si>
  <si>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</si>
  <si>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</si>
  <si>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</si>
  <si>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</si>
  <si>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</si>
  <si>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</si>
  <si>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</si>
  <si>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</si>
  <si>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</si>
  <si>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</si>
  <si>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</si>
  <si>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</si>
  <si>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</si>
  <si>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</si>
  <si>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</si>
  <si>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</si>
  <si>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</si>
  <si>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</si>
  <si>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</si>
  <si>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</si>
  <si>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</si>
  <si>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</si>
  <si>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</si>
  <si>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</si>
  <si>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</si>
  <si>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</si>
  <si>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</si>
  <si>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</si>
  <si>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</si>
  <si>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</si>
  <si>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</si>
  <si>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</si>
  <si>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</si>
  <si>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</si>
  <si>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</si>
  <si>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</si>
  <si>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</si>
  <si>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</si>
  <si>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</si>
  <si>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</si>
  <si>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</si>
  <si>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</si>
  <si>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</si>
  <si>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</si>
  <si>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</si>
  <si>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</si>
  <si>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</si>
  <si>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</si>
  <si>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</si>
  <si>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</si>
  <si>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</si>
  <si>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</si>
  <si>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</si>
  <si>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</si>
  <si>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</si>
  <si>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</si>
  <si>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</si>
  <si>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</si>
  <si>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</si>
  <si>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</si>
  <si>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</si>
  <si>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</si>
  <si>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</si>
  <si>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</si>
  <si>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</si>
  <si>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</si>
  <si>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</si>
  <si>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</si>
  <si>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</si>
  <si>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</si>
  <si>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</si>
  <si>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</si>
  <si>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</si>
  <si>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</si>
  <si>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</si>
  <si>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</si>
  <si>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</si>
  <si>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</si>
  <si>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</si>
  <si>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</si>
  <si>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</si>
  <si>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</si>
  <si>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</si>
  <si>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</si>
  <si>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</si>
  <si>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</si>
  <si>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</si>
  <si>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</si>
  <si>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</si>
  <si>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</si>
  <si>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</si>
  <si>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</si>
  <si>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</si>
  <si>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</si>
  <si>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</si>
  <si>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</si>
  <si>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</si>
  <si>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</si>
  <si>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</si>
  <si>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</si>
  <si>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</si>
  <si>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</si>
  <si>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</si>
  <si>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</si>
  <si>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</si>
  <si>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</si>
  <si>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</si>
  <si>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</si>
  <si>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</si>
  <si>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</si>
  <si>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</si>
  <si>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</si>
  <si>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</si>
  <si>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</si>
  <si>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</si>
  <si>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</si>
  <si>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</si>
  <si>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</si>
  <si>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</si>
  <si>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</si>
  <si>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</si>
  <si>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</si>
  <si>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</si>
  <si>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</si>
  <si>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</si>
  <si>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</si>
  <si>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</si>
  <si>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</si>
  <si>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</si>
  <si>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</si>
  <si>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</si>
  <si>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</si>
  <si>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</si>
  <si>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</si>
  <si>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</si>
  <si>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</si>
  <si>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</si>
  <si>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</si>
  <si>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</si>
  <si>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</si>
  <si>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</si>
  <si>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</si>
  <si>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</si>
  <si>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</si>
  <si>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</si>
  <si>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</si>
  <si>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</si>
  <si>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</si>
  <si>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</si>
  <si>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</si>
  <si>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</si>
  <si>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</si>
  <si>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</si>
  <si>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</si>
  <si>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</si>
  <si>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</si>
  <si>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</si>
  <si>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</si>
  <si>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</si>
  <si>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</si>
  <si>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</si>
  <si>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</si>
  <si>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</si>
  <si>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</si>
  <si>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</si>
  <si>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</si>
  <si>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</si>
  <si>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</si>
  <si>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</si>
  <si>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</si>
  <si>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</si>
  <si>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</si>
  <si>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</si>
  <si>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</si>
  <si>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</si>
  <si>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</si>
  <si>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</si>
  <si>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</si>
  <si>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</si>
  <si>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</si>
  <si>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</si>
  <si>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</si>
  <si>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</si>
  <si>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</si>
  <si>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</si>
  <si>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</si>
  <si>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</si>
  <si>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</si>
  <si>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</si>
  <si>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</si>
  <si>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</si>
  <si>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</si>
  <si>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</si>
  <si>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</si>
  <si>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</si>
  <si>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</si>
  <si>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</si>
  <si>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</si>
  <si>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</si>
  <si>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</si>
  <si>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</si>
  <si>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</si>
  <si>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</si>
  <si>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</si>
  <si>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</si>
  <si>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</si>
  <si>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</si>
  <si>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</si>
  <si>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</si>
  <si>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</si>
  <si>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</si>
  <si>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</si>
  <si>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</si>
  <si>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</si>
  <si>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</si>
  <si>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</si>
  <si>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</si>
  <si>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</si>
  <si>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</si>
  <si>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</si>
  <si>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</si>
  <si>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</si>
  <si>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</si>
  <si>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</si>
  <si>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</si>
  <si>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</si>
  <si>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</si>
  <si>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</si>
  <si>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</si>
  <si>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</si>
  <si>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</si>
  <si>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</si>
  <si>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</si>
  <si>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</si>
  <si>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</si>
  <si>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</si>
  <si>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</si>
  <si>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</si>
  <si>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</si>
  <si>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</si>
  <si>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</si>
  <si>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</si>
  <si>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</si>
  <si>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</si>
  <si>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</si>
  <si>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</si>
  <si>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</si>
  <si>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</si>
  <si>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</si>
  <si>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</si>
  <si>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</si>
  <si>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</si>
  <si>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</si>
  <si>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</si>
  <si>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</si>
  <si>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</si>
  <si>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</si>
  <si>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</si>
  <si>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</si>
  <si>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</si>
  <si>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</si>
  <si>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</si>
  <si>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</si>
  <si>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</si>
  <si>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</si>
  <si>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</si>
  <si>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</si>
  <si>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</si>
  <si>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</si>
  <si>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</si>
  <si>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</si>
  <si>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</si>
  <si>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</si>
  <si>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</si>
  <si>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</si>
  <si>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</si>
  <si>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</si>
  <si>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</si>
  <si>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</si>
  <si>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</si>
  <si>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</si>
  <si>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</si>
  <si>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</si>
  <si>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</si>
  <si>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</si>
  <si>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</si>
  <si>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</si>
  <si>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</si>
  <si>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</si>
  <si>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</si>
  <si>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</si>
  <si>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</si>
  <si>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</si>
  <si>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</si>
  <si>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</si>
  <si>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</si>
  <si>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</si>
  <si>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</si>
  <si>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</si>
  <si>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</si>
  <si>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</si>
  <si>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</si>
  <si>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</si>
  <si>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</si>
  <si>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</si>
  <si>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</si>
  <si>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</si>
  <si>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</si>
  <si>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</si>
  <si>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</si>
  <si>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</si>
  <si>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</si>
  <si>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</si>
  <si>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</si>
  <si>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</si>
  <si>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</si>
  <si>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</si>
  <si>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</si>
  <si>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</si>
  <si>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</si>
  <si>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</si>
  <si>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</si>
  <si>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</si>
  <si>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</si>
  <si>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</si>
  <si>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</si>
  <si>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</si>
  <si>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</si>
  <si>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</si>
  <si>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</si>
  <si>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</si>
  <si>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</si>
  <si>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</si>
  <si>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</si>
  <si>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</si>
  <si>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</si>
  <si>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</si>
  <si>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</si>
  <si>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</si>
  <si>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</si>
  <si>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</si>
  <si>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</si>
  <si>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</si>
  <si>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</si>
  <si>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</si>
  <si>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</si>
  <si>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</si>
  <si>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</si>
  <si>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</si>
  <si>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</si>
  <si>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</si>
  <si>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</si>
  <si>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</si>
  <si>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</si>
  <si>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</si>
  <si>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</si>
  <si>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</si>
  <si>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</si>
  <si>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</si>
  <si>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</si>
  <si>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</si>
  <si>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</si>
  <si>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</si>
  <si>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</si>
  <si>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</si>
  <si>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</si>
  <si>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</si>
  <si>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</si>
  <si>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</si>
  <si>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</si>
  <si>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</si>
  <si>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</si>
  <si>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</si>
  <si>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</si>
  <si>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</si>
  <si>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</si>
  <si>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</si>
  <si>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</si>
  <si>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</si>
  <si>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</si>
  <si>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</si>
  <si>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</si>
  <si>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</si>
  <si>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</si>
  <si>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</si>
  <si>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</si>
  <si>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</si>
  <si>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</si>
  <si>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</si>
  <si>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</si>
  <si>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</si>
  <si>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</si>
  <si>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</si>
  <si>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</si>
  <si>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</si>
  <si>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</si>
  <si>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</si>
  <si>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</si>
  <si>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</si>
  <si>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</si>
  <si>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</si>
  <si>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</si>
  <si>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</si>
  <si>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</si>
  <si>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</si>
  <si>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</si>
  <si>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</si>
  <si>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</si>
  <si>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</si>
  <si>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</si>
  <si>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</si>
  <si>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</si>
  <si>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</si>
  <si>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</si>
  <si>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</si>
  <si>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</si>
  <si>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</si>
  <si>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</si>
  <si>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</si>
  <si>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</si>
  <si>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</si>
  <si>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</si>
  <si>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</si>
  <si>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</si>
  <si>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</si>
  <si>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</si>
  <si>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</si>
  <si>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</si>
  <si>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</si>
  <si>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</si>
  <si>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</si>
  <si>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</si>
  <si>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</si>
  <si>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</si>
  <si>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</si>
  <si>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</si>
  <si>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</si>
  <si>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</si>
  <si>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</si>
  <si>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</si>
  <si>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</si>
  <si>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</si>
  <si>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</si>
  <si>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</si>
  <si>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</si>
  <si>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</si>
  <si>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</si>
  <si>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</si>
  <si>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</si>
  <si>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</si>
  <si>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</si>
  <si>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</si>
  <si>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</si>
  <si>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</si>
  <si>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</si>
  <si>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</si>
  <si>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</si>
  <si>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</si>
  <si>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</si>
  <si>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</si>
  <si>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</si>
  <si>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</si>
  <si>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</si>
  <si>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</si>
  <si>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</si>
  <si>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</si>
  <si>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</si>
  <si>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</si>
  <si>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</si>
  <si>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</si>
  <si>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</si>
  <si>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</si>
  <si>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</si>
  <si>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</si>
  <si>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</si>
  <si>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</si>
  <si>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</si>
  <si>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</si>
  <si>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</si>
  <si>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</si>
  <si>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</si>
  <si>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</si>
  <si>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</si>
  <si>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</si>
  <si>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</si>
  <si>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</si>
  <si>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</si>
  <si>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</si>
  <si>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</si>
  <si>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</si>
  <si>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</si>
  <si>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</si>
  <si>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</si>
  <si>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</si>
  <si>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</si>
  <si>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</si>
  <si>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</si>
  <si>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</si>
  <si>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</si>
  <si>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</si>
  <si>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</si>
  <si>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</si>
  <si>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</si>
  <si>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</si>
  <si>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</si>
  <si>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</si>
  <si>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</si>
  <si>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</si>
  <si>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</si>
  <si>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</si>
  <si>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</si>
  <si>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</si>
  <si>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</si>
  <si>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</si>
  <si>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</si>
  <si>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</si>
  <si>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</si>
  <si>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</si>
  <si>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</si>
  <si>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</si>
  <si>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</si>
  <si>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</si>
  <si>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</si>
  <si>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</si>
  <si>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</si>
  <si>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</si>
  <si>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</si>
  <si>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</si>
  <si>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</si>
  <si>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</si>
  <si>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</si>
  <si>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</si>
  <si>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</si>
  <si>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</si>
  <si>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</si>
  <si>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</si>
  <si>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</si>
  <si>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</si>
  <si>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</si>
  <si>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</si>
  <si>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</si>
  <si>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</si>
  <si>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</si>
  <si>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</si>
  <si>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</si>
  <si>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</si>
  <si>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</si>
  <si>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</si>
  <si>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</si>
  <si>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</si>
  <si>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</si>
  <si>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</si>
  <si>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</si>
  <si>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</si>
  <si>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</si>
  <si>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</si>
  <si>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</si>
  <si>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</si>
  <si>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</si>
  <si>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</si>
  <si>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</si>
  <si>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</si>
  <si>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</si>
  <si>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</si>
  <si>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</si>
  <si>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</si>
  <si>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</si>
  <si>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</si>
  <si>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</si>
  <si>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</si>
  <si>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</si>
  <si>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</si>
  <si>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</si>
  <si>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</si>
  <si>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</si>
  <si>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</si>
  <si>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</si>
  <si>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</si>
  <si>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</si>
  <si>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</si>
  <si>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</si>
  <si>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</si>
  <si>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</si>
  <si>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</si>
  <si>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</si>
  <si>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</si>
  <si>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</si>
  <si>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</si>
  <si>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</si>
  <si>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</si>
  <si>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</si>
  <si>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</si>
  <si>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</si>
  <si>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</si>
  <si>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</si>
  <si>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</si>
  <si>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</si>
  <si>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</si>
  <si>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</si>
  <si>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</si>
  <si>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</si>
  <si>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</si>
  <si>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</si>
  <si>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</si>
  <si>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</si>
  <si>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</si>
  <si>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</si>
  <si>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</si>
  <si>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</si>
  <si>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</si>
  <si>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</si>
  <si>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</si>
  <si>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</si>
  <si>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</si>
  <si>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</si>
  <si>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</si>
  <si>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</si>
  <si>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</si>
  <si>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</si>
  <si>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</si>
  <si>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</si>
  <si>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</si>
  <si>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</si>
  <si>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</si>
  <si>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</si>
  <si>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</si>
  <si>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</si>
  <si>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</si>
  <si>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</si>
  <si>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</si>
  <si>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</si>
  <si>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</si>
  <si>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</si>
  <si>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</si>
  <si>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</si>
  <si>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</si>
  <si>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</si>
  <si>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</si>
  <si>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</si>
  <si>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</si>
  <si>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</si>
  <si>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</si>
  <si>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</si>
  <si>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</si>
  <si>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</si>
  <si>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</si>
  <si>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</si>
  <si>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</si>
  <si>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</si>
  <si>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</si>
  <si>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</si>
  <si>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</si>
  <si>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</si>
  <si>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</si>
  <si>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</si>
  <si>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</si>
  <si>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</si>
  <si>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</si>
  <si>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</si>
  <si>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</si>
  <si>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</si>
  <si>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</si>
  <si>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</si>
  <si>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</si>
  <si>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</si>
  <si>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</si>
  <si>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</si>
  <si>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</si>
  <si>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</si>
  <si>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</si>
  <si>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</si>
  <si>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</si>
  <si>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</si>
  <si>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</si>
  <si>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</si>
  <si>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</si>
  <si>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</si>
  <si>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</si>
  <si>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</si>
  <si>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</si>
  <si>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</si>
  <si>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</si>
  <si>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</si>
  <si>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</si>
  <si>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</si>
  <si>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</si>
  <si>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</si>
  <si>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</si>
  <si>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</si>
  <si>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</si>
  <si>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</si>
  <si>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</si>
  <si>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</si>
  <si>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</si>
  <si>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</si>
  <si>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</si>
  <si>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</si>
  <si>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</si>
  <si>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</si>
  <si>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</si>
  <si>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</si>
  <si>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</si>
  <si>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</si>
  <si>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</si>
  <si>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</si>
  <si>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</si>
  <si>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</si>
  <si>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</si>
  <si>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</si>
  <si>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</si>
  <si>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</si>
  <si>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</si>
  <si>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</si>
  <si>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</si>
  <si>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</si>
  <si>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</si>
  <si>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</si>
  <si>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</si>
  <si>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</si>
  <si>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</si>
  <si>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</si>
  <si>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</si>
  <si>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</si>
  <si>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</si>
  <si>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</si>
  <si>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</si>
  <si>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</si>
  <si>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</si>
  <si>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</si>
  <si>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</si>
  <si>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</si>
  <si>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</si>
  <si>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</si>
  <si>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</si>
  <si>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</si>
  <si>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</si>
  <si>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</si>
  <si>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</si>
  <si>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</si>
  <si>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</si>
  <si>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</si>
  <si>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</si>
  <si>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</si>
  <si>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</si>
  <si>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</si>
  <si>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</si>
  <si>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</si>
  <si>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</si>
  <si>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</si>
  <si>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</si>
  <si>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</si>
  <si>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</si>
  <si>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</si>
  <si>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</si>
  <si>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</si>
  <si>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</si>
  <si>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</si>
  <si>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</si>
  <si>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</si>
  <si>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</si>
  <si>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</si>
  <si>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</si>
  <si>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</si>
  <si>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</si>
  <si>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</si>
  <si>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</si>
  <si>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</si>
  <si>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</si>
  <si>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</si>
  <si>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</si>
  <si>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</si>
  <si>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</si>
  <si>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</si>
  <si>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</si>
  <si>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</si>
  <si>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</si>
  <si>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</si>
  <si>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</si>
  <si>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</si>
  <si>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</si>
  <si>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</si>
  <si>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</si>
  <si>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</si>
  <si>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</si>
  <si>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</si>
  <si>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</si>
  <si>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</si>
  <si>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</si>
  <si>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</si>
  <si>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</si>
  <si>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</si>
  <si>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</si>
  <si>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</si>
  <si>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</si>
  <si>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</si>
  <si>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</si>
  <si>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</si>
  <si>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</si>
  <si>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</si>
  <si>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</si>
  <si>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</si>
  <si>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</si>
  <si>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</si>
  <si>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</si>
  <si>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</si>
  <si>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</si>
  <si>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</si>
  <si>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</si>
  <si>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</si>
  <si>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</si>
  <si>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</si>
  <si>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</si>
  <si>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</si>
  <si>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</si>
  <si>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</si>
  <si>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</si>
  <si>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</si>
  <si>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</si>
  <si>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</si>
  <si>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</si>
  <si>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</si>
  <si>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</si>
  <si>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</si>
  <si>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</si>
  <si>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</si>
  <si>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</si>
  <si>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</si>
  <si>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</si>
  <si>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</si>
  <si>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</si>
  <si>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</si>
  <si>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</si>
  <si>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</si>
  <si>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</si>
  <si>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</si>
  <si>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</si>
  <si>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</si>
  <si>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</si>
  <si>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</si>
  <si>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</si>
  <si>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</si>
  <si>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</si>
  <si>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</si>
  <si>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</si>
  <si>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</si>
  <si>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</si>
  <si>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</si>
  <si>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</si>
  <si>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</si>
  <si>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</si>
  <si>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</si>
  <si>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</si>
  <si>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</si>
  <si>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</si>
  <si>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</si>
  <si>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</si>
  <si>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</si>
  <si>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</si>
  <si>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</si>
  <si>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</si>
  <si>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</si>
  <si>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</si>
  <si>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</si>
  <si>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</si>
  <si>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</si>
  <si>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</si>
  <si>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</si>
  <si>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</si>
  <si>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</si>
  <si>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</si>
  <si>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</si>
  <si>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</si>
  <si>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</si>
  <si>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</si>
  <si>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</si>
  <si>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</si>
  <si>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</si>
  <si>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</si>
  <si>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</si>
  <si>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</si>
  <si>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</si>
  <si>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</si>
  <si>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</si>
  <si>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</si>
  <si>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</si>
  <si>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</si>
  <si>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</si>
  <si>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</si>
  <si>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</si>
  <si>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</si>
  <si>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</si>
  <si>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</si>
  <si>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</si>
  <si>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</si>
  <si>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</si>
  <si>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</si>
  <si>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</si>
  <si>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</si>
  <si>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</si>
  <si>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</si>
  <si>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</si>
  <si>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</si>
  <si>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</si>
  <si>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</si>
  <si>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</si>
  <si>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</si>
  <si>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</si>
  <si>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</si>
  <si>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</si>
  <si>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</si>
  <si>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</si>
  <si>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</si>
  <si>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</si>
  <si>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</si>
  <si>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</si>
  <si>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</si>
  <si>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</si>
  <si>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</si>
  <si>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</si>
  <si>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</si>
  <si>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</si>
  <si>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</si>
  <si>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</si>
  <si>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</si>
  <si>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</si>
  <si>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</si>
  <si>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</si>
  <si>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</si>
  <si>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</si>
  <si>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</si>
  <si>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</si>
  <si>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</si>
  <si>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</si>
  <si>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</si>
  <si>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</si>
  <si>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</si>
  <si>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</si>
  <si>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</si>
  <si>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</si>
  <si>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</si>
  <si>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</si>
  <si>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</si>
  <si>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</si>
  <si>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</si>
  <si>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</si>
  <si>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</si>
  <si>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</si>
  <si>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</si>
  <si>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</si>
  <si>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</si>
  <si>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</si>
  <si>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</si>
  <si>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</si>
  <si>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</si>
  <si>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</si>
  <si>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</si>
  <si>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</si>
  <si>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</si>
  <si>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</si>
  <si>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</si>
  <si>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</si>
  <si>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</si>
  <si>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</si>
  <si>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</si>
  <si>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</si>
  <si>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</si>
  <si>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</si>
  <si>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</si>
  <si>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</si>
  <si>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</si>
  <si>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</si>
  <si>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</si>
  <si>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</si>
  <si>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</si>
  <si>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</si>
  <si>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</si>
  <si>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</si>
  <si>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</si>
  <si>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</si>
  <si>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</si>
  <si>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</si>
  <si>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</si>
  <si>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</si>
  <si>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</si>
  <si>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</si>
  <si>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</si>
  <si>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</si>
  <si>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</si>
  <si>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</si>
  <si>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</si>
  <si>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</si>
  <si>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</si>
  <si>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</si>
  <si>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</si>
  <si>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</si>
  <si>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</si>
  <si>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</si>
  <si>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</si>
  <si>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</si>
  <si>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</si>
  <si>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</si>
  <si>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</si>
  <si>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</si>
  <si>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</si>
  <si>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</si>
  <si>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</si>
  <si>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</si>
  <si>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</si>
  <si>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</si>
  <si>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</si>
  <si>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</si>
  <si>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</si>
  <si>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</si>
  <si>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</si>
  <si>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</si>
  <si>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</si>
  <si>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</si>
  <si>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</si>
  <si>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</si>
  <si>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</si>
  <si>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</si>
  <si>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</si>
  <si>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</si>
  <si>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</si>
  <si>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</si>
  <si>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</si>
  <si>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</si>
  <si>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</si>
  <si>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</si>
  <si>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</si>
  <si>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</si>
  <si>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</si>
  <si>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</si>
  <si>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</si>
  <si>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</si>
  <si>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</si>
  <si>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</si>
  <si>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</si>
  <si>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</si>
  <si>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</si>
  <si>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</si>
  <si>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</si>
  <si>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</si>
  <si>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</si>
  <si>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</si>
  <si>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</si>
  <si>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</si>
  <si>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</si>
  <si>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</si>
  <si>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</si>
  <si>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</si>
  <si>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</si>
  <si>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</si>
  <si>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</si>
  <si>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</si>
  <si>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</si>
  <si>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</si>
  <si>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</si>
  <si>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</si>
  <si>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</si>
  <si>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</si>
  <si>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</si>
  <si>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</si>
  <si>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</si>
  <si>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</si>
  <si>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</si>
  <si>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</si>
  <si>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</si>
  <si>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</si>
  <si>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</si>
  <si>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</si>
  <si>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</si>
  <si>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</si>
  <si>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</si>
  <si>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</si>
  <si>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</si>
  <si>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</si>
  <si>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</si>
  <si>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</si>
  <si>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</si>
  <si>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</si>
  <si>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</si>
  <si>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</si>
  <si>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</si>
  <si>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</si>
  <si>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</si>
  <si>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</si>
  <si>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</si>
  <si>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</si>
  <si>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</si>
  <si>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</si>
  <si>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</si>
  <si>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</si>
  <si>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</si>
  <si>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</si>
  <si>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</si>
  <si>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</si>
  <si>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</si>
  <si>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</si>
  <si>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</si>
  <si>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</si>
  <si>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</si>
  <si>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</si>
  <si>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</si>
  <si>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</si>
  <si>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</si>
  <si>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</si>
  <si>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</si>
  <si>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</si>
  <si>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</si>
  <si>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</si>
  <si>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</si>
  <si>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</si>
  <si>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</si>
  <si>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</si>
  <si>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</si>
  <si>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</si>
  <si>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</si>
  <si>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</si>
  <si>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</si>
  <si>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</si>
  <si>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</si>
  <si>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</si>
  <si>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</si>
  <si>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</si>
  <si>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</si>
  <si>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</si>
  <si>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</si>
  <si>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</si>
  <si>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</si>
  <si>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</si>
  <si>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</si>
  <si>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</si>
  <si>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</si>
  <si>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</si>
  <si>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</si>
  <si>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</si>
  <si>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</si>
  <si>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</si>
  <si>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</si>
  <si>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</si>
  <si>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</si>
  <si>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</si>
  <si>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</si>
  <si>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</si>
  <si>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</si>
  <si>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</si>
  <si>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</si>
  <si>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</si>
  <si>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</si>
  <si>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</si>
  <si>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</si>
  <si>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</si>
  <si>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</si>
  <si>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</si>
  <si>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</si>
  <si>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</si>
  <si>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</si>
  <si>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</si>
  <si>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</si>
  <si>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</si>
  <si>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</si>
  <si>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</si>
  <si>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</si>
  <si>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</si>
  <si>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</si>
  <si>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</si>
  <si>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</si>
  <si>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</si>
  <si>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</si>
  <si>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</si>
  <si>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</si>
  <si>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</si>
  <si>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</si>
  <si>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</si>
  <si>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</si>
  <si>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</si>
  <si>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</si>
  <si>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</si>
  <si>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</si>
  <si>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</si>
  <si>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</si>
  <si>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</si>
  <si>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</si>
  <si>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</si>
  <si>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</si>
  <si>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</si>
  <si>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</si>
  <si>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</si>
  <si>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</si>
  <si>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</si>
  <si>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</si>
  <si>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</si>
  <si>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</si>
  <si>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</si>
  <si>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</si>
  <si>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</si>
  <si>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</si>
  <si>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</si>
  <si>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</si>
  <si>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</si>
  <si>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</si>
  <si>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</si>
  <si>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</si>
  <si>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</si>
  <si>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</si>
  <si>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</si>
  <si>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</si>
  <si>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</si>
  <si>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</si>
  <si>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</si>
  <si>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</si>
  <si>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</si>
  <si>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</si>
  <si>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</si>
  <si>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</si>
  <si>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</si>
  <si>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</si>
  <si>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</si>
  <si>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</si>
  <si>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</si>
  <si>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</si>
  <si>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</si>
  <si>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</si>
  <si>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</si>
  <si>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</si>
  <si>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</si>
  <si>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</si>
  <si>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</si>
  <si>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</si>
  <si>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</si>
  <si>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</si>
  <si>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</si>
  <si>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</si>
  <si>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</si>
  <si>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</si>
  <si>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</si>
  <si>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</si>
  <si>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</si>
  <si>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</si>
  <si>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</si>
  <si>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</si>
  <si>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</si>
  <si>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</si>
  <si>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</si>
  <si>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</si>
  <si>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</si>
  <si>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</si>
  <si>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</si>
  <si>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</si>
  <si>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</si>
  <si>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</si>
  <si>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</si>
  <si>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</si>
  <si>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</si>
  <si>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</si>
  <si>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</si>
  <si>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</si>
  <si>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</si>
  <si>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</si>
  <si>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</si>
  <si>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</si>
  <si>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</si>
  <si>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</si>
  <si>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</si>
  <si>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</si>
  <si>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</si>
  <si>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</si>
  <si>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</si>
  <si>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</si>
  <si>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</si>
  <si>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</si>
  <si>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</si>
  <si>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</si>
  <si>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</si>
  <si>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</si>
  <si>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</si>
  <si>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</si>
  <si>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</si>
  <si>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</si>
  <si>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</si>
  <si>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</si>
  <si>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</si>
  <si>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</si>
  <si>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</si>
  <si>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</si>
  <si>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</si>
  <si>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</si>
  <si>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</si>
  <si>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</si>
  <si>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</si>
  <si>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</si>
  <si>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</si>
  <si>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</si>
  <si>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</si>
  <si>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</si>
  <si>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</si>
  <si>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</si>
  <si>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</si>
  <si>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</si>
  <si>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</si>
  <si>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</si>
  <si>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</si>
  <si>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</si>
  <si>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</si>
  <si>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</si>
  <si>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</si>
  <si>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</si>
  <si>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</si>
  <si>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</si>
  <si>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</si>
  <si>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</si>
  <si>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</si>
  <si>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</si>
  <si>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</si>
  <si>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</si>
  <si>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</si>
  <si>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</si>
  <si>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</si>
  <si>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</si>
  <si>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</si>
  <si>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</si>
  <si>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</si>
  <si>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</si>
  <si>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</si>
  <si>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</si>
  <si>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</si>
  <si>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</si>
  <si>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</si>
  <si>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</si>
  <si>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</si>
  <si>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</si>
  <si>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</si>
  <si>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</si>
  <si>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</si>
  <si>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</si>
  <si>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</si>
  <si>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</si>
  <si>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</si>
  <si>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</si>
  <si>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</si>
  <si>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</si>
  <si>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</si>
  <si>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</si>
  <si>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</si>
  <si>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</si>
  <si>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</si>
  <si>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</si>
  <si>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</si>
  <si>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</si>
  <si>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</si>
  <si>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</si>
  <si>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</si>
  <si>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</si>
  <si>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</si>
  <si>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</si>
  <si>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</si>
  <si>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</si>
  <si>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</si>
  <si>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</si>
  <si>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</si>
  <si>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</si>
  <si>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</si>
  <si>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</si>
  <si>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</si>
  <si>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</si>
  <si>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</si>
  <si>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</si>
  <si>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</si>
  <si>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</si>
  <si>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</si>
  <si>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</si>
  <si>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</si>
  <si>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</si>
  <si>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</si>
  <si>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</si>
  <si>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</si>
  <si>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</si>
  <si>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</si>
  <si>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</si>
  <si>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</si>
  <si>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</si>
  <si>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</si>
  <si>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</si>
  <si>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</si>
  <si>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</si>
  <si>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</si>
  <si>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</si>
  <si>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</si>
  <si>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</si>
  <si>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</si>
  <si>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</si>
  <si>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</si>
  <si>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</si>
  <si>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</si>
  <si>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</si>
  <si>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</si>
  <si>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</si>
  <si>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</si>
  <si>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</si>
  <si>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</si>
  <si>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</si>
  <si>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</si>
  <si>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</si>
  <si>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</si>
  <si>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</si>
  <si>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</si>
  <si>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</si>
  <si>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</si>
  <si>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</si>
  <si>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</si>
  <si>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</si>
  <si>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</si>
  <si>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</si>
  <si>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</si>
  <si>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</si>
  <si>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</si>
  <si>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</si>
  <si>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</si>
  <si>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</si>
  <si>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</si>
  <si>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</si>
  <si>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</si>
  <si>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</si>
  <si>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</si>
  <si>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</si>
  <si>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</si>
  <si>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</si>
  <si>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</si>
  <si>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</si>
  <si>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</si>
  <si>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</si>
  <si>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</si>
  <si>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</si>
  <si>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</si>
  <si>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</si>
  <si>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</si>
  <si>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</si>
  <si>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</si>
  <si>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</si>
  <si>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</si>
  <si>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</si>
  <si>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</si>
  <si>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</si>
  <si>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</si>
  <si>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</si>
  <si>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</si>
  <si>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</si>
  <si>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</si>
  <si>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</si>
  <si>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</si>
  <si>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</si>
  <si>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</si>
  <si>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</si>
  <si>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</si>
  <si>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</si>
  <si>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</si>
  <si>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</si>
  <si>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</si>
  <si>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</si>
  <si>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</si>
  <si>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</si>
  <si>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</si>
  <si>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</si>
  <si>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</si>
  <si>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</si>
  <si>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</si>
  <si>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</si>
  <si>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</si>
  <si>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</si>
  <si>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</si>
  <si>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</si>
  <si>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</si>
  <si>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</si>
  <si>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</si>
  <si>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</si>
  <si>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</si>
  <si>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</si>
  <si>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</si>
  <si>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</si>
  <si>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</si>
  <si>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</si>
  <si>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</si>
  <si>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</si>
  <si>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</si>
  <si>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</si>
  <si>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</si>
  <si>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</si>
  <si>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</si>
  <si>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</si>
  <si>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</si>
  <si>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</si>
  <si>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</si>
  <si>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</si>
  <si>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</si>
  <si>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</si>
  <si>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</si>
  <si>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</si>
  <si>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</si>
  <si>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</si>
  <si>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</si>
  <si>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</si>
  <si>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</si>
  <si>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</si>
  <si>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</si>
  <si>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</si>
  <si>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</si>
  <si>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</si>
  <si>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</si>
  <si>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</si>
  <si>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</si>
  <si>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</si>
  <si>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</si>
  <si>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</si>
  <si>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</si>
  <si>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</si>
  <si>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</si>
  <si>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</si>
  <si>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</si>
  <si>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</si>
  <si>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</si>
  <si>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</si>
  <si>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</si>
  <si>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</si>
  <si>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</si>
  <si>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</si>
  <si>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</si>
  <si>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</si>
  <si>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</si>
  <si>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</si>
  <si>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</si>
  <si>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</si>
  <si>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</si>
  <si>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</si>
  <si>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</si>
  <si>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</si>
  <si>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</si>
  <si>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</si>
  <si>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</si>
  <si>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</si>
  <si>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</si>
  <si>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</si>
  <si>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</si>
  <si>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</si>
  <si>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</si>
  <si>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</si>
  <si>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</si>
  <si>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</si>
  <si>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</si>
  <si>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</si>
  <si>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</si>
  <si>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</si>
  <si>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</si>
  <si>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</si>
  <si>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</si>
  <si>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</si>
  <si>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</si>
  <si>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</si>
  <si>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</si>
  <si>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</si>
  <si>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</si>
  <si>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</si>
  <si>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</si>
  <si>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</si>
  <si>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</si>
  <si>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</si>
  <si>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</si>
  <si>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</si>
  <si>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</si>
  <si>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</si>
  <si>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</si>
  <si>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</si>
  <si>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</si>
  <si>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</si>
  <si>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</si>
  <si>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</si>
  <si>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</si>
  <si>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</si>
  <si>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</si>
  <si>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</si>
  <si>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</si>
  <si>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</si>
  <si>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</si>
  <si>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</si>
  <si>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</si>
  <si>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</si>
  <si>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</si>
  <si>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</si>
  <si>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</si>
  <si>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</si>
  <si>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</si>
  <si>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</si>
  <si>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</si>
  <si>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</si>
  <si>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</si>
  <si>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</si>
  <si>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</si>
  <si>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</si>
  <si>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</si>
  <si>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</si>
  <si>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</si>
  <si>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</si>
  <si>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</si>
  <si>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</si>
  <si>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</si>
  <si>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</si>
  <si>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</si>
  <si>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</si>
  <si>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</si>
  <si>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</si>
  <si>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</si>
  <si>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</si>
  <si>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</si>
  <si>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</si>
  <si>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</si>
  <si>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</si>
  <si>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</si>
  <si>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</si>
  <si>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</si>
  <si>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</si>
  <si>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</si>
  <si>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</si>
  <si>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</si>
  <si>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</si>
  <si>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</si>
  <si>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</si>
  <si>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</si>
  <si>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</si>
  <si>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</si>
  <si>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</si>
  <si>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</si>
  <si>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</si>
  <si>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</si>
  <si>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</si>
  <si>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</si>
  <si>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</si>
  <si>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</si>
  <si>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</si>
  <si>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</si>
  <si>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</si>
  <si>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</si>
  <si>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</si>
  <si>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</si>
  <si>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</si>
  <si>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</si>
  <si>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</si>
  <si>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</si>
  <si>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</si>
  <si>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</si>
  <si>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</si>
  <si>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</si>
  <si>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</si>
  <si>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</si>
  <si>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</si>
  <si>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</si>
  <si>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</si>
  <si>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</si>
  <si>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</si>
  <si>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</si>
  <si>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</si>
  <si>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</si>
  <si>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</si>
  <si>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</si>
  <si>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</si>
  <si>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</si>
  <si>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</si>
  <si>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</si>
  <si>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</si>
  <si>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</si>
  <si>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</si>
  <si>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</si>
  <si>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</si>
  <si>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</si>
  <si>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</si>
  <si>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</si>
  <si>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</si>
  <si>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</si>
  <si>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</si>
  <si>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</si>
  <si>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</si>
  <si>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</si>
  <si>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</si>
  <si>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</si>
  <si>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</si>
  <si>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</si>
  <si>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</si>
  <si>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</si>
  <si>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</si>
  <si>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</si>
  <si>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</si>
  <si>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</si>
  <si>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</si>
  <si>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</si>
  <si>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</si>
  <si>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</si>
  <si>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</si>
  <si>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</si>
  <si>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</si>
  <si>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</si>
  <si>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</si>
  <si>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</si>
  <si>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</si>
  <si>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</si>
  <si>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</si>
  <si>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</si>
  <si>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</si>
  <si>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</si>
  <si>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</si>
  <si>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</si>
  <si>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</si>
  <si>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</si>
  <si>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</si>
  <si>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</si>
  <si>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</si>
  <si>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</si>
  <si>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</si>
  <si>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</si>
  <si>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</si>
  <si>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</si>
  <si>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</si>
  <si>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</si>
  <si>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</si>
  <si>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</si>
  <si>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</si>
  <si>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</si>
  <si>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</si>
  <si>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</si>
  <si>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</si>
  <si>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</si>
  <si>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</si>
  <si>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</si>
  <si>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</si>
  <si>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</si>
  <si>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</si>
  <si>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</si>
  <si>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</si>
  <si>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</si>
  <si>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</si>
  <si>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</si>
  <si>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</si>
  <si>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</si>
  <si>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</si>
  <si>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</si>
  <si>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</si>
  <si>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</si>
  <si>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</si>
  <si>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</si>
  <si>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</si>
  <si>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</si>
  <si>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</si>
  <si>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</si>
  <si>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</si>
  <si>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</si>
  <si>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</si>
  <si>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</si>
  <si>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</si>
  <si>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</si>
  <si>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</si>
  <si>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</si>
  <si>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</si>
  <si>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</si>
  <si>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</si>
  <si>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</si>
  <si>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</si>
  <si>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</si>
  <si>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</si>
  <si>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</si>
  <si>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</si>
  <si>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</si>
  <si>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</si>
  <si>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</si>
  <si>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</si>
  <si>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</si>
  <si>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</si>
  <si>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</si>
  <si>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</si>
  <si>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</si>
  <si>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</si>
  <si>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</si>
  <si>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</si>
  <si>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</si>
  <si>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</si>
  <si>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</si>
  <si>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</si>
  <si>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</si>
  <si>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</si>
  <si>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</si>
  <si>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</si>
  <si>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</si>
  <si>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</si>
  <si>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</si>
  <si>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</si>
  <si>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</si>
  <si>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</si>
  <si>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</si>
  <si>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</si>
  <si>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</si>
  <si>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</si>
  <si>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</si>
  <si>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</si>
  <si>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</si>
  <si>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</si>
  <si>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</si>
  <si>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</si>
  <si>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</si>
  <si>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</si>
  <si>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</si>
  <si>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</si>
  <si>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</si>
  <si>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</si>
  <si>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</si>
  <si>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</si>
  <si>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</si>
  <si>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</si>
  <si>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</si>
  <si>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</si>
  <si>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</si>
  <si>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</si>
  <si>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</si>
  <si>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</si>
  <si>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</si>
  <si>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</si>
  <si>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</si>
  <si>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</si>
  <si>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</si>
  <si>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</si>
  <si>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</si>
  <si>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</si>
  <si>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</si>
  <si>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</si>
  <si>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</si>
  <si>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</si>
  <si>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</si>
  <si>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</si>
  <si>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</si>
  <si>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</si>
  <si>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</si>
  <si>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</si>
  <si>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</si>
  <si>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</si>
  <si>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</si>
  <si>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</si>
  <si>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</si>
  <si>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</si>
  <si>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</si>
  <si>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</si>
  <si>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</si>
  <si>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</si>
  <si>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</si>
  <si>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</si>
  <si>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</si>
  <si>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</si>
  <si>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</si>
  <si>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</si>
  <si>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</si>
  <si>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</si>
  <si>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</si>
  <si>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</si>
  <si>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</si>
  <si>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</si>
  <si>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</si>
  <si>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</si>
  <si>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</si>
  <si>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</si>
  <si>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</si>
  <si>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</si>
  <si>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</si>
  <si>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</si>
  <si>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</si>
  <si>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</si>
  <si>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</si>
  <si>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</si>
  <si>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</si>
  <si>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</si>
  <si>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</si>
  <si>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</si>
  <si>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</si>
  <si>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</si>
  <si>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</si>
  <si>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</si>
  <si>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</si>
  <si>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</si>
  <si>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</si>
  <si>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</si>
  <si>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</si>
  <si>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</si>
  <si>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</si>
  <si>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</si>
  <si>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</si>
  <si>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</si>
  <si>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</si>
  <si>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</si>
  <si>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</si>
  <si>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</si>
  <si>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</si>
  <si>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</si>
  <si>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</si>
  <si>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</si>
  <si>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</si>
  <si>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</si>
  <si>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</si>
  <si>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</si>
  <si>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</si>
  <si>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</si>
  <si>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</si>
  <si>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</si>
  <si>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</si>
  <si>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</si>
  <si>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</si>
  <si>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</si>
  <si>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</si>
  <si>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</si>
  <si>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</si>
  <si>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</si>
  <si>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</si>
  <si>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</si>
  <si>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</si>
  <si>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</si>
  <si>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</si>
  <si>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</si>
  <si>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</si>
  <si>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</si>
  <si>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</si>
  <si>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</si>
  <si>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</si>
  <si>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</si>
  <si>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</si>
  <si>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</si>
  <si>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</si>
  <si>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</si>
  <si>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</si>
  <si>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</si>
  <si>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</si>
  <si>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</si>
  <si>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</si>
  <si>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</si>
  <si>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</si>
  <si>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</si>
  <si>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</si>
  <si>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</si>
  <si>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</si>
  <si>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</si>
  <si>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</si>
  <si>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</si>
  <si>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</si>
  <si>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</si>
  <si>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</si>
  <si>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</si>
  <si>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</si>
  <si>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</si>
  <si>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</si>
  <si>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</si>
  <si>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</si>
  <si>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</si>
  <si>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</si>
  <si>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</si>
  <si>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</si>
  <si>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</si>
  <si>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</si>
  <si>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</si>
  <si>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</si>
  <si>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</si>
  <si>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</si>
  <si>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</si>
  <si>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</si>
  <si>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</si>
  <si>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</si>
  <si>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</si>
  <si>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</si>
  <si>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</si>
  <si>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</si>
  <si>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</si>
  <si>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</si>
  <si>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</si>
  <si>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</si>
  <si>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</si>
  <si>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</si>
  <si>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</si>
  <si>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</si>
  <si>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</si>
  <si>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</si>
  <si>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</si>
  <si>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</si>
  <si>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</si>
  <si>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</si>
  <si>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</si>
  <si>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</si>
  <si>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</si>
  <si>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</si>
  <si>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</si>
  <si>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</si>
  <si>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</si>
  <si>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</si>
  <si>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</si>
  <si>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</si>
  <si>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</si>
  <si>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</si>
  <si>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</si>
  <si>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</si>
  <si>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</si>
  <si>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</si>
  <si>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</si>
  <si>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</si>
  <si>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</si>
  <si>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</si>
  <si>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</si>
  <si>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</si>
  <si>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</si>
  <si>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</si>
  <si>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</si>
  <si>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</si>
  <si>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</si>
  <si>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</si>
  <si>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</si>
  <si>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</si>
  <si>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</si>
  <si>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</si>
  <si>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</si>
  <si>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</si>
  <si>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</si>
  <si>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</si>
  <si>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</si>
  <si>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</si>
  <si>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</si>
  <si>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</si>
  <si>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</si>
  <si>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</si>
  <si>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</si>
  <si>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</si>
  <si>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</si>
  <si>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</si>
  <si>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</si>
  <si>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</si>
  <si>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</si>
  <si>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</si>
  <si>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</si>
  <si>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</si>
  <si>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</si>
  <si>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</si>
  <si>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</si>
  <si>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</si>
  <si>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</si>
  <si>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</si>
  <si>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</si>
  <si>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</si>
  <si>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</si>
  <si>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</si>
  <si>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</si>
  <si>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</si>
  <si>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</si>
  <si>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</si>
  <si>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</si>
  <si>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</si>
  <si>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</si>
  <si>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</si>
  <si>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</si>
  <si>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</si>
  <si>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</si>
  <si>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</si>
  <si>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</si>
  <si>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</si>
  <si>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</si>
  <si>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</si>
  <si>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</si>
  <si>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</si>
  <si>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</si>
  <si>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</si>
  <si>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</si>
  <si>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</si>
  <si>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</si>
  <si>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</si>
  <si>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</si>
  <si>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</si>
  <si>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</si>
  <si>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</si>
  <si>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</si>
  <si>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</si>
  <si>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</si>
  <si>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</si>
  <si>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</si>
  <si>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</si>
  <si>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</si>
  <si>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</si>
  <si>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</si>
  <si>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</si>
  <si>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</si>
  <si>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</si>
  <si>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</si>
  <si>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</si>
  <si>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</si>
  <si>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</si>
  <si>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</si>
  <si>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</si>
  <si>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</si>
  <si>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</si>
  <si>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</si>
  <si>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</si>
  <si>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</si>
  <si>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</si>
  <si>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</si>
  <si>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</si>
  <si>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</si>
  <si>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</si>
  <si>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</si>
  <si>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</si>
  <si>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</si>
  <si>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</si>
  <si>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</si>
  <si>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</si>
  <si>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</si>
  <si>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</si>
  <si>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</si>
  <si>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</si>
  <si>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</si>
  <si>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</si>
  <si>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</si>
  <si>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</si>
  <si>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</si>
  <si>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</si>
  <si>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</si>
  <si>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</si>
  <si>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</si>
  <si>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</si>
  <si>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</si>
  <si>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</si>
  <si>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</si>
  <si>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</si>
  <si>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</si>
  <si>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</si>
  <si>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</si>
  <si>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</si>
  <si>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</si>
  <si>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</si>
  <si>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</si>
  <si>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</si>
  <si>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</si>
  <si>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</si>
  <si>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</si>
  <si>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</si>
  <si>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</si>
  <si>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</si>
  <si>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</si>
  <si>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</si>
  <si>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</si>
  <si>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</si>
  <si>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</si>
  <si>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</si>
  <si>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</si>
  <si>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</si>
  <si>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</si>
  <si>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</si>
  <si>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</si>
  <si>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</si>
  <si>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</si>
  <si>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</si>
  <si>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</si>
  <si>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</si>
  <si>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</si>
  <si>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</si>
  <si>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</si>
  <si>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</si>
  <si>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</si>
  <si>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</si>
  <si>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</si>
  <si>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</si>
  <si>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</si>
  <si>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</si>
  <si>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</si>
  <si>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</si>
  <si>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</si>
  <si>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</si>
  <si>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</si>
  <si>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</si>
  <si>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</si>
  <si>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</si>
  <si>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</si>
  <si>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</si>
  <si>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</si>
  <si>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</si>
  <si>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</si>
  <si>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</si>
  <si>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</si>
  <si>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</si>
  <si>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</si>
  <si>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</si>
  <si>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</si>
  <si>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</si>
  <si>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</si>
  <si>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</si>
  <si>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</si>
  <si>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</si>
  <si>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</si>
  <si>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</si>
  <si>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</si>
  <si>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</si>
  <si>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</si>
  <si>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</si>
  <si>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</si>
  <si>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</si>
  <si>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</si>
  <si>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</si>
  <si>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</si>
  <si>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</si>
  <si>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</si>
  <si>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</si>
  <si>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</si>
  <si>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</si>
  <si>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</si>
  <si>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</si>
  <si>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</si>
  <si>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</si>
  <si>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</si>
  <si>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</si>
  <si>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</si>
  <si>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</si>
  <si>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</si>
  <si>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</si>
  <si>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</si>
  <si>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</si>
  <si>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</si>
  <si>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</si>
  <si>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</si>
  <si>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</si>
  <si>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</si>
  <si>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</si>
  <si>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</si>
  <si>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</si>
  <si>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</si>
  <si>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</si>
  <si>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</si>
  <si>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</si>
  <si>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</si>
  <si>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</si>
  <si>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</si>
  <si>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</si>
  <si>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</si>
  <si>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</si>
  <si>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</si>
  <si>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</si>
  <si>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</si>
  <si>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</si>
  <si>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</si>
  <si>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</si>
  <si>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</si>
  <si>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</si>
  <si>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</si>
  <si>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</si>
  <si>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</si>
  <si>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</si>
  <si>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</si>
  <si>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</si>
  <si>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</si>
  <si>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</si>
  <si>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</si>
  <si>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</si>
  <si>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</si>
  <si>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</si>
  <si>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</si>
  <si>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</si>
  <si>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</si>
  <si>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</si>
  <si>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</si>
  <si>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</si>
  <si>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</si>
  <si>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</si>
  <si>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</si>
  <si>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</si>
  <si>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</si>
  <si>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</si>
  <si>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</si>
  <si>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</si>
  <si>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</si>
  <si>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</si>
  <si>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</si>
  <si>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</si>
  <si>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</si>
  <si>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</si>
  <si>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</si>
  <si>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</si>
  <si>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</si>
  <si>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</si>
  <si>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</si>
  <si>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</si>
  <si>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</si>
  <si>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</si>
  <si>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</si>
  <si>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</si>
  <si>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</si>
  <si>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</si>
  <si>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</si>
  <si>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</si>
  <si>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</si>
  <si>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</si>
  <si>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</si>
  <si>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</si>
  <si>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</si>
  <si>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</si>
  <si>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</si>
  <si>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</si>
  <si>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</si>
  <si>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</si>
  <si>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</si>
  <si>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</si>
  <si>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</si>
  <si>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</si>
  <si>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</si>
  <si>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</si>
  <si>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</si>
  <si>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</si>
  <si>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</si>
  <si>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</si>
  <si>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</si>
  <si>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</si>
  <si>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</si>
  <si>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</si>
  <si>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</si>
  <si>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</si>
  <si>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</si>
  <si>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</si>
  <si>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</si>
  <si>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</si>
  <si>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</si>
  <si>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</si>
  <si>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</si>
  <si>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</si>
  <si>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</si>
  <si>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</si>
  <si>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</si>
  <si>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</si>
  <si>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</si>
  <si>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</si>
  <si>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</si>
  <si>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</si>
  <si>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</si>
  <si>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</si>
  <si>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</si>
  <si>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</si>
  <si>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</si>
  <si>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</si>
  <si>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</si>
  <si>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</si>
  <si>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</si>
  <si>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</si>
  <si>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</si>
  <si>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</si>
  <si>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</si>
  <si>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</si>
  <si>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</si>
  <si>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</si>
  <si>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</si>
  <si>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</si>
  <si>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</si>
  <si>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</si>
  <si>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</si>
  <si>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</si>
  <si>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</si>
  <si>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</si>
  <si>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</si>
  <si>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</si>
  <si>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</si>
  <si>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</si>
  <si>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</si>
  <si>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</si>
  <si>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</si>
  <si>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</si>
  <si>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</si>
  <si>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</si>
  <si>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</si>
  <si>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</si>
  <si>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</si>
  <si>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</si>
  <si>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</si>
  <si>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</si>
  <si>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</si>
  <si>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</si>
  <si>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</si>
  <si>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</si>
  <si>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</si>
  <si>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</si>
  <si>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</si>
  <si>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</si>
  <si>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</si>
  <si>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</si>
  <si>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</si>
  <si>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</si>
  <si>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</si>
  <si>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</si>
  <si>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</si>
  <si>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</si>
  <si>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</si>
  <si>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</si>
  <si>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</si>
  <si>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</si>
  <si>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</si>
  <si>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</si>
  <si>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</si>
  <si>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</si>
  <si>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</si>
  <si>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</si>
  <si>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</si>
  <si>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</si>
  <si>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</si>
  <si>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</si>
  <si>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</si>
  <si>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</si>
  <si>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</si>
  <si>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</si>
  <si>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</si>
  <si>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</si>
  <si>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</si>
  <si>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</si>
  <si>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</si>
  <si>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</si>
  <si>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</si>
  <si>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</si>
  <si>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</si>
  <si>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</si>
  <si>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</si>
  <si>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</si>
  <si>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</si>
  <si>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</si>
  <si>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</si>
  <si>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</si>
  <si>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</si>
  <si>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</si>
  <si>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</si>
  <si>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</si>
  <si>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</si>
  <si>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</si>
  <si>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</si>
  <si>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</si>
  <si>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</si>
  <si>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</si>
  <si>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</si>
  <si>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</si>
  <si>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</si>
  <si>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</si>
  <si>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</si>
  <si>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</si>
  <si>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</si>
  <si>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</si>
  <si>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</si>
  <si>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</si>
  <si>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</si>
  <si>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</si>
  <si>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</si>
  <si>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</si>
  <si>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</si>
  <si>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</si>
  <si>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</si>
  <si>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</si>
  <si>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</si>
  <si>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</si>
  <si>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</si>
  <si>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</si>
  <si>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</si>
  <si>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</si>
  <si>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</si>
  <si>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</si>
  <si>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</si>
  <si>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</si>
  <si>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</si>
  <si>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</si>
  <si>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</si>
  <si>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</si>
  <si>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</si>
  <si>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</si>
  <si>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</si>
  <si>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</si>
  <si>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</si>
  <si>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</si>
  <si>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</si>
  <si>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</si>
  <si>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</si>
  <si>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</si>
  <si>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</si>
  <si>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</si>
  <si>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</si>
  <si>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</si>
  <si>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</si>
  <si>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</si>
  <si>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</si>
  <si>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</si>
  <si>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</si>
  <si>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</si>
  <si>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</si>
  <si>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</si>
  <si>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</si>
  <si>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</si>
  <si>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</si>
  <si>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</si>
  <si>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</si>
  <si>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</si>
  <si>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</si>
  <si>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</si>
  <si>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</si>
  <si>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</si>
  <si>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</si>
  <si>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</si>
  <si>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</si>
  <si>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</si>
  <si>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</si>
  <si>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</si>
  <si>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</si>
  <si>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</si>
  <si>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</si>
  <si>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</si>
  <si>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</si>
  <si>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</si>
  <si>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</si>
  <si>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</si>
  <si>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</si>
  <si>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</si>
  <si>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</si>
  <si>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</si>
  <si>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</si>
  <si>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</si>
  <si>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</si>
  <si>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</si>
  <si>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</si>
  <si>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</si>
  <si>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</si>
  <si>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</si>
  <si>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</si>
  <si>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</si>
  <si>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</si>
  <si>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</si>
  <si>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</si>
  <si>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</si>
  <si>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</si>
  <si>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</si>
  <si>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</si>
  <si>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</si>
  <si>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</si>
  <si>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</si>
  <si>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</si>
  <si>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</si>
  <si>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</si>
  <si>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</si>
  <si>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</si>
  <si>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</si>
  <si>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</si>
  <si>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</si>
  <si>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</si>
  <si>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</si>
  <si>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</si>
  <si>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</si>
  <si>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</si>
  <si>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</si>
  <si>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</si>
  <si>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</si>
  <si>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</si>
  <si>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</si>
  <si>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</si>
  <si>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</si>
  <si>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</si>
  <si>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</si>
  <si>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</si>
  <si>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</si>
  <si>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</si>
  <si>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</si>
  <si>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</si>
  <si>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</si>
  <si>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</si>
  <si>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</si>
  <si>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</si>
  <si>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</si>
  <si>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</si>
  <si>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</si>
  <si>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</si>
  <si>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</si>
  <si>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</si>
  <si>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</si>
  <si>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</si>
  <si>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</si>
  <si>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</si>
  <si>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</si>
  <si>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</si>
  <si>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</si>
  <si>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</si>
  <si>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</si>
  <si>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</si>
  <si>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</si>
  <si>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</si>
  <si>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</si>
  <si>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</si>
  <si>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</si>
  <si>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</si>
  <si>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</si>
  <si>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</si>
  <si>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</si>
  <si>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</si>
  <si>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</si>
  <si>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</si>
  <si>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</si>
  <si>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</si>
  <si>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</si>
  <si>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</si>
  <si>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</si>
  <si>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</si>
  <si>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</si>
  <si>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</si>
  <si>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</si>
  <si>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</si>
  <si>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</si>
  <si>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</si>
  <si>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</si>
  <si>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</si>
  <si>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</si>
  <si>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</si>
  <si>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</si>
  <si>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</si>
  <si>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</si>
  <si>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</si>
  <si>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</si>
  <si>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</si>
  <si>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</si>
  <si>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</si>
  <si>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</si>
  <si>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</si>
  <si>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</si>
  <si>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</si>
  <si>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</si>
  <si>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</si>
  <si>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</si>
  <si>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</si>
  <si>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</si>
  <si>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</si>
  <si>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</si>
  <si>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</si>
  <si>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</si>
  <si>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</si>
  <si>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</si>
  <si>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</si>
  <si>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</si>
  <si>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</si>
  <si>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</si>
  <si>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</si>
  <si>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</si>
  <si>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</si>
  <si>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</si>
  <si>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</si>
  <si>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</si>
  <si>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</si>
  <si>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</si>
  <si>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</si>
  <si>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</si>
  <si>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</si>
  <si>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</si>
  <si>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</si>
  <si>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</si>
  <si>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</si>
  <si>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</si>
  <si>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</si>
  <si>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</si>
  <si>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</si>
  <si>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</si>
  <si>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</si>
  <si>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</si>
  <si>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</si>
  <si>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</si>
  <si>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</si>
  <si>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</si>
  <si>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</si>
  <si>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</si>
  <si>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</si>
  <si>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</si>
  <si>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</si>
  <si>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</si>
  <si>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</si>
  <si>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</si>
  <si>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</si>
  <si>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</si>
  <si>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</si>
  <si>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</si>
  <si>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</si>
  <si>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</si>
  <si>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</si>
  <si>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</si>
  <si>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</si>
  <si>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</si>
  <si>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</si>
  <si>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</si>
  <si>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</si>
  <si>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</si>
  <si>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</si>
  <si>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</si>
  <si>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</si>
  <si>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</si>
  <si>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</si>
  <si>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</si>
  <si>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</si>
  <si>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</si>
  <si>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</si>
  <si>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</si>
  <si>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</si>
  <si>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</si>
  <si>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</si>
  <si>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</si>
  <si>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</si>
  <si>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</si>
  <si>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</si>
  <si>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</si>
  <si>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</si>
  <si>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</si>
  <si>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</si>
  <si>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</si>
  <si>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</si>
  <si>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</si>
  <si>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</si>
  <si>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</si>
  <si>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</si>
  <si>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</si>
  <si>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</si>
  <si>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</si>
  <si>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</si>
  <si>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</si>
  <si>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</si>
  <si>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</si>
  <si>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</si>
  <si>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</si>
  <si>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</si>
  <si>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</si>
  <si>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</si>
  <si>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</si>
  <si>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</si>
  <si>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</si>
  <si>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</si>
  <si>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</si>
  <si>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</si>
  <si>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</si>
  <si>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</si>
  <si>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</si>
  <si>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</si>
  <si>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</si>
  <si>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</si>
  <si>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</si>
  <si>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</si>
  <si>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</si>
  <si>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</si>
  <si>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</si>
  <si>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</si>
  <si>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</si>
  <si>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</si>
  <si>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</si>
  <si>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</si>
  <si>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</si>
  <si>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</si>
  <si>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</si>
  <si>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</si>
  <si>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</si>
  <si>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</si>
  <si>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</si>
  <si>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</si>
  <si>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</si>
  <si>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</si>
  <si>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</si>
  <si>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</si>
  <si>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</si>
  <si>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</si>
  <si>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</si>
  <si>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</si>
  <si>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</si>
  <si>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</si>
  <si>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</si>
  <si>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</si>
  <si>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</si>
  <si>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</si>
  <si>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</si>
  <si>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</si>
  <si>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</si>
  <si>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</si>
  <si>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</si>
  <si>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</si>
  <si>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</si>
  <si>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</si>
  <si>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</si>
  <si>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</si>
  <si>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</si>
  <si>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</si>
  <si>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</si>
  <si>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</si>
  <si>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</si>
  <si>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</si>
  <si>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</si>
  <si>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</si>
  <si>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</si>
  <si>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</si>
  <si>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</si>
  <si>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</si>
  <si>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</si>
  <si>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</si>
  <si>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</si>
  <si>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</si>
  <si>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</si>
  <si>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</si>
  <si>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</si>
  <si>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</si>
  <si>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</si>
  <si>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</si>
  <si>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</si>
  <si>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</si>
  <si>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</si>
  <si>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</si>
  <si>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</si>
  <si>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</si>
  <si>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</si>
  <si>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</si>
  <si>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</si>
  <si>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</si>
  <si>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</si>
  <si>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</si>
  <si>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</si>
  <si>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</si>
  <si>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</si>
  <si>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</si>
  <si>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</si>
  <si>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</si>
  <si>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</si>
  <si>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</si>
  <si>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</si>
  <si>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</si>
  <si>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</si>
  <si>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</si>
  <si>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</si>
  <si>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</si>
  <si>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</si>
  <si>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</si>
  <si>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</si>
  <si>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</si>
  <si>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</si>
  <si>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</si>
  <si>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</si>
  <si>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</si>
  <si>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</si>
  <si>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</si>
  <si>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</si>
  <si>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</si>
  <si>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</si>
  <si>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</si>
  <si>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</si>
  <si>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</si>
  <si>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</si>
  <si>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</si>
  <si>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</si>
  <si>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</si>
  <si>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</si>
  <si>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</si>
  <si>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</si>
  <si>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</si>
  <si>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</si>
  <si>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</si>
  <si>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</si>
  <si>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</si>
  <si>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</si>
  <si>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</si>
  <si>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</si>
  <si>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</si>
  <si>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</si>
  <si>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</si>
  <si>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</si>
  <si>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</si>
  <si>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</si>
  <si>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</si>
  <si>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</si>
  <si>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</si>
  <si>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</si>
  <si>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</si>
  <si>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</si>
  <si>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</si>
  <si>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</si>
  <si>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</si>
  <si>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</si>
  <si>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</si>
  <si>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</si>
  <si>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</si>
  <si>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</si>
  <si>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</si>
  <si>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</si>
  <si>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</si>
  <si>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</si>
  <si>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</si>
  <si>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</si>
  <si>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</si>
  <si>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</si>
  <si>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</si>
  <si>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</si>
  <si>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</si>
  <si>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</si>
  <si>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</si>
  <si>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</si>
  <si>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</si>
  <si>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</si>
  <si>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</si>
  <si>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</si>
  <si>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</si>
  <si>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</si>
  <si>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</si>
  <si>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</si>
  <si>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</si>
  <si>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</si>
  <si>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</si>
  <si>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</si>
  <si>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</si>
  <si>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</si>
  <si>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</si>
  <si>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</si>
  <si>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</si>
  <si>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</si>
  <si>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</si>
  <si>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</si>
  <si>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</si>
  <si>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</si>
  <si>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</si>
  <si>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</si>
  <si>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</si>
  <si>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</si>
  <si>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</si>
  <si>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</si>
  <si>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</si>
  <si>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</si>
  <si>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</si>
  <si>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</si>
  <si>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</si>
  <si>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</si>
  <si>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</si>
  <si>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</si>
  <si>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</si>
  <si>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</si>
  <si>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</si>
  <si>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</si>
  <si>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</si>
  <si>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</si>
  <si>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</si>
  <si>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</si>
  <si>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</si>
  <si>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</si>
  <si>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</si>
  <si>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</si>
  <si>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</si>
  <si>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</si>
  <si>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</si>
  <si>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</si>
  <si>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</si>
  <si>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</si>
  <si>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</si>
  <si>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</si>
  <si>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</si>
  <si>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</si>
  <si>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</si>
  <si>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</si>
  <si>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</si>
  <si>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</si>
  <si>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</si>
  <si>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</si>
  <si>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</si>
  <si>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</si>
  <si>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</si>
  <si>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</si>
  <si>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</si>
  <si>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</si>
  <si>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</si>
  <si>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</si>
  <si>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</si>
  <si>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</si>
  <si>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</si>
  <si>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</si>
  <si>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</si>
  <si>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</si>
  <si>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</si>
  <si>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</si>
  <si>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</si>
  <si>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</si>
  <si>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</si>
  <si>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</si>
  <si>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</si>
  <si>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</si>
  <si>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</si>
  <si>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</si>
  <si>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</si>
  <si>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</si>
  <si>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</si>
  <si>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</si>
  <si>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</si>
  <si>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</si>
  <si>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</si>
  <si>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</si>
  <si>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</si>
  <si>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</si>
  <si>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</si>
  <si>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</si>
  <si>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</si>
  <si>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</si>
  <si>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</si>
  <si>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</si>
  <si>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</si>
  <si>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</si>
  <si>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</si>
  <si>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</si>
  <si>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</si>
  <si>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</si>
  <si>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</si>
  <si>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</si>
  <si>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</si>
  <si>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</si>
  <si>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</si>
  <si>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</si>
  <si>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</si>
  <si>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</si>
  <si>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</si>
  <si>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</si>
  <si>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</si>
  <si>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</si>
  <si>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</si>
  <si>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</si>
  <si>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</si>
  <si>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</si>
  <si>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</si>
  <si>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</si>
  <si>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</si>
  <si>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</si>
  <si>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</si>
  <si>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</si>
  <si>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</si>
  <si>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</si>
  <si>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</si>
  <si>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</si>
  <si>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</si>
  <si>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</si>
  <si>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</si>
  <si>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</si>
  <si>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</si>
  <si>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</si>
  <si>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</si>
  <si>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</si>
  <si>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</si>
  <si>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</si>
  <si>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</si>
  <si>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</si>
  <si>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</si>
  <si>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</si>
  <si>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</si>
  <si>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</si>
  <si>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</si>
  <si>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</si>
  <si>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</si>
  <si>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</si>
  <si>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</si>
  <si>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</si>
  <si>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</si>
  <si>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</si>
  <si>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</si>
  <si>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</si>
  <si>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</si>
  <si>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</si>
  <si>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</si>
  <si>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</si>
  <si>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</si>
  <si>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</si>
  <si>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</si>
  <si>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</si>
  <si>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</si>
  <si>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</si>
  <si>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</si>
  <si>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</si>
  <si>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</si>
  <si>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</si>
  <si>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</si>
  <si>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</si>
  <si>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</si>
  <si>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</si>
  <si>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</si>
  <si>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</si>
  <si>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</si>
  <si>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</si>
  <si>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</si>
  <si>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</si>
  <si>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</si>
  <si>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</si>
  <si>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</si>
  <si>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</si>
  <si>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</si>
  <si>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</si>
  <si>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</si>
  <si>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</si>
  <si>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</si>
  <si>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</si>
  <si>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</si>
  <si>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</si>
  <si>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</si>
  <si>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</si>
  <si>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</si>
  <si>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</si>
  <si>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</si>
  <si>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</si>
  <si>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</si>
  <si>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</si>
  <si>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</si>
  <si>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</si>
  <si>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</si>
  <si>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</si>
  <si>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</si>
  <si>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</si>
  <si>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</si>
  <si>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</si>
  <si>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</si>
  <si>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</si>
  <si>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</si>
  <si>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</si>
  <si>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</si>
  <si>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</si>
  <si>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</si>
  <si>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</si>
  <si>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</si>
  <si>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</si>
  <si>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</si>
  <si>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</si>
  <si>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</si>
  <si>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</si>
  <si>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</si>
  <si>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</si>
  <si>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</si>
  <si>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</si>
  <si>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</si>
  <si>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</si>
  <si>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</si>
  <si>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</si>
  <si>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</si>
  <si>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</si>
  <si>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</si>
  <si>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</si>
  <si>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</si>
  <si>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</si>
  <si>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</si>
  <si>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</si>
  <si>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</si>
  <si>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</si>
  <si>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</si>
  <si>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</si>
  <si>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</si>
  <si>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</si>
  <si>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</si>
  <si>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</si>
  <si>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</si>
  <si>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</si>
  <si>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</si>
  <si>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</si>
  <si>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</si>
  <si>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</si>
  <si>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</si>
  <si>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</si>
  <si>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</si>
  <si>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</si>
  <si>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</si>
  <si>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</si>
  <si>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</si>
  <si>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</si>
  <si>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</si>
  <si>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</si>
  <si>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</si>
  <si>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</si>
  <si>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</si>
  <si>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</si>
  <si>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</si>
  <si>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</si>
  <si>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</si>
  <si>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</si>
  <si>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</si>
  <si>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</si>
  <si>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</si>
  <si>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</si>
  <si>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</si>
  <si>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</si>
  <si>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</si>
  <si>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</si>
  <si>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</si>
  <si>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</si>
  <si>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</si>
  <si>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</si>
  <si>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</si>
  <si>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</si>
  <si>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</si>
  <si>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</si>
  <si>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</si>
  <si>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</si>
  <si>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</si>
  <si>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</si>
  <si>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</si>
  <si>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</si>
  <si>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</si>
  <si>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</si>
  <si>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</si>
  <si>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</si>
  <si>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</si>
  <si>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</si>
  <si>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</si>
  <si>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</si>
  <si>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</si>
  <si>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</si>
  <si>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</si>
  <si>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</si>
  <si>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</si>
  <si>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</si>
  <si>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</si>
  <si>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</si>
  <si>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</si>
  <si>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</si>
  <si>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</si>
  <si>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</si>
  <si>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</si>
  <si>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</si>
  <si>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</si>
  <si>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</si>
  <si>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</si>
  <si>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</si>
  <si>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</si>
  <si>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</si>
  <si>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</si>
  <si>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</si>
  <si>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</si>
  <si>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</si>
  <si>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</si>
  <si>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</si>
  <si>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</si>
  <si>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</si>
  <si>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</si>
  <si>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</si>
  <si>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</si>
  <si>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</si>
  <si>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</si>
  <si>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</si>
  <si>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</si>
  <si>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</si>
  <si>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</si>
  <si>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</si>
  <si>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</si>
  <si>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</si>
  <si>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</si>
  <si>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</si>
  <si>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</si>
  <si>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</si>
  <si>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</si>
  <si>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</si>
  <si>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</si>
  <si>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</si>
  <si>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</si>
  <si>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</si>
  <si>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</si>
  <si>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</si>
  <si>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</si>
  <si>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</si>
  <si>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</si>
  <si>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</si>
  <si>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</si>
  <si>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</si>
  <si>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</si>
  <si>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</si>
  <si>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</si>
  <si>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</si>
  <si>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</si>
  <si>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</si>
  <si>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</si>
  <si>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</si>
  <si>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</si>
  <si>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</si>
  <si>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</si>
  <si>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</si>
  <si>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</si>
  <si>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</si>
  <si>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</si>
  <si>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</si>
  <si>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</si>
  <si>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</si>
  <si>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</si>
  <si>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</si>
  <si>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</si>
  <si>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</si>
  <si>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</si>
  <si>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</si>
  <si>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</si>
  <si>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</si>
  <si>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</si>
  <si>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</si>
  <si>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</si>
  <si>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</si>
  <si>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</si>
  <si>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</si>
  <si>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</si>
  <si>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</si>
  <si>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</si>
  <si>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</si>
  <si>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</si>
  <si>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</si>
  <si>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</si>
  <si>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</si>
  <si>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</si>
  <si>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</si>
  <si>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</si>
  <si>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</si>
  <si>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</si>
  <si>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</si>
  <si>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</si>
  <si>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</si>
  <si>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</si>
  <si>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</si>
  <si>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</si>
  <si>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</si>
  <si>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</si>
  <si>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</si>
  <si>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</si>
  <si>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</si>
  <si>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</si>
  <si>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</si>
  <si>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</si>
  <si>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</si>
  <si>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</si>
  <si>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</si>
  <si>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</si>
  <si>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</si>
  <si>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</si>
  <si>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</si>
  <si>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</si>
  <si>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</si>
  <si>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</si>
  <si>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</si>
  <si>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</si>
  <si>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</si>
  <si>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</si>
  <si>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</si>
  <si>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</si>
  <si>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</si>
  <si>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</si>
  <si>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</si>
  <si>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</si>
  <si>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</si>
  <si>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</si>
  <si>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</si>
  <si>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</si>
  <si>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</si>
  <si>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</si>
  <si>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</si>
  <si>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</si>
  <si>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</si>
  <si>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</si>
  <si>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</si>
  <si>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</si>
  <si>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</si>
  <si>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</si>
  <si>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</si>
  <si>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</si>
  <si>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</si>
  <si>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</si>
  <si>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</si>
  <si>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</si>
  <si>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</si>
  <si>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</si>
  <si>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</si>
  <si>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</si>
  <si>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</si>
  <si>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</si>
  <si>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</si>
  <si>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</si>
  <si>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</si>
  <si>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</si>
  <si>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</si>
  <si>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</si>
  <si>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</si>
  <si>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</si>
  <si>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</si>
  <si>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</si>
  <si>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</si>
  <si>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</si>
  <si>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</si>
  <si>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</si>
  <si>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</si>
  <si>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</si>
  <si>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</si>
  <si>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</si>
  <si>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</si>
  <si>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</si>
  <si>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</si>
  <si>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</si>
  <si>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</si>
  <si>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</si>
  <si>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</si>
  <si>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</si>
  <si>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</si>
  <si>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</si>
  <si>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</si>
  <si>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</si>
  <si>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</si>
  <si>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</si>
  <si>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</si>
  <si>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</si>
  <si>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</si>
  <si>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</si>
  <si>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</si>
  <si>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</si>
  <si>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</si>
  <si>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</si>
  <si>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</si>
  <si>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</si>
  <si>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</si>
  <si>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</si>
  <si>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</si>
  <si>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</si>
  <si>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</si>
  <si>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</si>
  <si>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</si>
  <si>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</si>
  <si>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</si>
  <si>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</si>
  <si>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</si>
  <si>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</si>
  <si>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</si>
  <si>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</si>
  <si>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</si>
  <si>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</si>
  <si>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</si>
  <si>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</si>
  <si>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</si>
  <si>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</si>
  <si>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</si>
  <si>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</si>
  <si>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</si>
  <si>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</si>
  <si>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</si>
  <si>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</si>
  <si>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</si>
  <si>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</si>
  <si>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</si>
  <si>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</si>
  <si>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</si>
  <si>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</si>
  <si>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</si>
  <si>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</si>
  <si>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</si>
  <si>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</si>
  <si>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</si>
  <si>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</si>
  <si>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</si>
  <si>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</si>
  <si>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</si>
  <si>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</si>
  <si>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</si>
  <si>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</si>
  <si>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</si>
  <si>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</si>
  <si>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</si>
  <si>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</si>
  <si>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</si>
  <si>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</si>
  <si>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</si>
  <si>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</si>
  <si>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</si>
  <si>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</si>
  <si>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</si>
  <si>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</si>
  <si>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</si>
  <si>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</si>
  <si>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</si>
  <si>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</si>
  <si>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</si>
  <si>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</si>
  <si>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</si>
  <si>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</si>
  <si>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</si>
  <si>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</si>
  <si>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</si>
  <si>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</si>
  <si>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</si>
  <si>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</si>
  <si>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</si>
  <si>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</si>
  <si>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</si>
  <si>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</si>
  <si>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</si>
  <si>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</si>
  <si>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</si>
  <si>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</si>
  <si>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</si>
  <si>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</si>
  <si>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</si>
  <si>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</si>
  <si>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</si>
  <si>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</si>
  <si>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</si>
  <si>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</si>
  <si>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</si>
  <si>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</si>
  <si>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</si>
  <si>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</si>
  <si>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</si>
  <si>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</si>
  <si>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</si>
  <si>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</si>
  <si>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</si>
  <si>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</si>
  <si>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</si>
  <si>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</si>
  <si>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</si>
  <si>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</si>
  <si>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</si>
  <si>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</si>
  <si>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</si>
  <si>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</si>
  <si>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</si>
  <si>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</si>
  <si>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</si>
  <si>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</si>
  <si>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</si>
  <si>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</si>
  <si>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</si>
  <si>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</si>
  <si>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</si>
  <si>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</si>
  <si>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</si>
  <si>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</si>
  <si>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</si>
  <si>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</si>
  <si>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</si>
  <si>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</si>
  <si>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</si>
  <si>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</si>
  <si>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</si>
  <si>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</si>
  <si>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</si>
  <si>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</si>
  <si>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</si>
  <si>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</si>
  <si>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</si>
  <si>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</si>
  <si>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</si>
  <si>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</si>
  <si>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</si>
  <si>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</si>
  <si>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</si>
  <si>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</si>
  <si>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</si>
  <si>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</si>
  <si>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</si>
  <si>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</si>
  <si>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</si>
  <si>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</si>
  <si>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</si>
  <si>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</si>
  <si>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</si>
  <si>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</si>
  <si>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</si>
  <si>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</si>
  <si>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</si>
  <si>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</si>
  <si>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</si>
  <si>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</si>
  <si>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</si>
  <si>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</si>
  <si>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</si>
  <si>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</si>
  <si>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</si>
  <si>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</si>
  <si>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</si>
  <si>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</si>
  <si>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</si>
  <si>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</si>
  <si>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</si>
  <si>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</si>
  <si>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</si>
  <si>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</si>
  <si>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</si>
  <si>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</si>
  <si>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</si>
  <si>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</si>
  <si>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</si>
  <si>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</si>
  <si>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</si>
  <si>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</si>
  <si>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</si>
  <si>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</si>
  <si>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</si>
  <si>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</si>
  <si>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</si>
  <si>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</si>
  <si>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</si>
  <si>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</si>
  <si>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</si>
  <si>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</si>
  <si>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</si>
  <si>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</si>
  <si>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</si>
  <si>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</si>
  <si>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</si>
  <si>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</si>
  <si>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</si>
  <si>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</si>
  <si>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</si>
  <si>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</si>
  <si>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</si>
  <si>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</si>
  <si>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</si>
  <si>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</si>
  <si>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</si>
  <si>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</si>
  <si>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</si>
  <si>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</si>
  <si>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</si>
  <si>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</si>
  <si>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</si>
  <si>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</si>
  <si>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</si>
  <si>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</si>
  <si>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</si>
  <si>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</si>
  <si>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</si>
  <si>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</si>
  <si>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</si>
  <si>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</si>
  <si>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</si>
  <si>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</si>
  <si>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</si>
  <si>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</si>
  <si>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</si>
  <si>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</si>
  <si>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</si>
  <si>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</si>
  <si>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</si>
  <si>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</si>
  <si>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</si>
  <si>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</si>
  <si>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</si>
  <si>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</si>
  <si>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</si>
  <si>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</si>
  <si>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</si>
  <si>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</si>
  <si>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</si>
  <si>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</si>
  <si>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</si>
  <si>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</si>
  <si>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</si>
  <si>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</si>
  <si>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</si>
  <si>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</si>
  <si>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</si>
  <si>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</si>
  <si>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</si>
  <si>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</si>
  <si>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</si>
  <si>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</si>
  <si>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</si>
  <si>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</si>
  <si>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</si>
  <si>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</si>
  <si>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</si>
  <si>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</si>
  <si>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</si>
  <si>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</si>
  <si>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</si>
  <si>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</si>
  <si>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</si>
  <si>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</si>
  <si>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</si>
  <si>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</si>
  <si>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</si>
  <si>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</si>
  <si>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</si>
  <si>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</si>
  <si>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</si>
  <si>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</si>
  <si>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</si>
  <si>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</si>
  <si>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</si>
  <si>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</si>
  <si>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</si>
  <si>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</si>
  <si>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</si>
  <si>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</si>
  <si>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</si>
  <si>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</si>
  <si>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</si>
  <si>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</si>
  <si>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</si>
  <si>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</si>
  <si>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</si>
  <si>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</si>
  <si>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</si>
  <si>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</si>
  <si>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</si>
  <si>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</si>
  <si>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</si>
  <si>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</si>
  <si>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</si>
  <si>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</si>
  <si>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</si>
  <si>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</si>
  <si>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</si>
  <si>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</si>
  <si>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</si>
  <si>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</si>
  <si>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</si>
  <si>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</si>
  <si>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</si>
  <si>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</si>
  <si>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</si>
  <si>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</si>
  <si>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</si>
  <si>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</si>
  <si>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</si>
  <si>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</si>
  <si>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</si>
  <si>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</si>
  <si>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</si>
  <si>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</si>
  <si>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</si>
  <si>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</si>
  <si>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</si>
  <si>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</si>
  <si>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</si>
  <si>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</si>
  <si>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</si>
  <si>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</si>
  <si>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</si>
  <si>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</si>
  <si>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</si>
  <si>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</si>
  <si>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</si>
  <si>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</si>
  <si>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</si>
  <si>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</si>
  <si>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</si>
  <si>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</si>
  <si>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</si>
  <si>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</si>
  <si>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</si>
  <si>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</si>
  <si>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</si>
  <si>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</si>
  <si>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</si>
  <si>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</si>
  <si>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</si>
  <si>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</si>
  <si>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</si>
  <si>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</si>
  <si>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</si>
  <si>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</si>
  <si>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</si>
  <si>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</si>
  <si>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</si>
  <si>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</si>
  <si>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</si>
  <si>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</si>
  <si>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</si>
  <si>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</si>
  <si>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</si>
  <si>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</si>
  <si>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</si>
  <si>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</si>
  <si>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</si>
  <si>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</si>
  <si>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</si>
  <si>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</si>
  <si>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</si>
  <si>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</si>
  <si>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</si>
  <si>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</si>
  <si>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</si>
  <si>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</si>
  <si>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</si>
  <si>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</si>
  <si>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</si>
  <si>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</si>
  <si>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</si>
  <si>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</si>
  <si>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</si>
  <si>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</si>
  <si>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</si>
  <si>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</si>
  <si>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</si>
  <si>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</si>
  <si>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</si>
  <si>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</si>
  <si>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</si>
  <si>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</si>
  <si>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</si>
  <si>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</si>
  <si>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</si>
  <si>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</si>
  <si>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</si>
  <si>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</si>
  <si>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</si>
  <si>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</si>
  <si>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</si>
  <si>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</si>
  <si>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</si>
  <si>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</si>
  <si>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</si>
  <si>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</si>
  <si>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</si>
  <si>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</si>
  <si>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</si>
  <si>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</si>
  <si>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</si>
  <si>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</si>
  <si>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</si>
  <si>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</si>
  <si>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</si>
  <si>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</si>
  <si>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</si>
  <si>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</si>
  <si>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</si>
  <si>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</si>
  <si>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</si>
  <si>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</si>
  <si>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</si>
  <si>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</si>
  <si>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</si>
  <si>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</si>
  <si>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</si>
  <si>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</si>
  <si>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</si>
  <si>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</si>
  <si>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</si>
  <si>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</si>
  <si>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</si>
  <si>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</si>
  <si>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</si>
  <si>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</si>
  <si>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</si>
  <si>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</si>
  <si>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</si>
  <si>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</si>
  <si>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</si>
  <si>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</si>
  <si>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</si>
  <si>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</si>
  <si>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</si>
  <si>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</si>
  <si>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</si>
  <si>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</si>
  <si>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</si>
  <si>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</si>
  <si>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</si>
  <si>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</si>
  <si>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</si>
  <si>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</si>
  <si>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</si>
  <si>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</si>
  <si>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</si>
  <si>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</si>
  <si>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</si>
  <si>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</si>
  <si>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</si>
  <si>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</si>
  <si>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</si>
  <si>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</si>
  <si>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</si>
  <si>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</si>
  <si>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</si>
  <si>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</si>
  <si>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</si>
  <si>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</si>
  <si>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</si>
  <si>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</si>
  <si>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</si>
  <si>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</si>
  <si>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</si>
  <si>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</si>
  <si>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</si>
  <si>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</si>
  <si>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</si>
  <si>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</si>
  <si>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</si>
  <si>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</si>
  <si>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</si>
  <si>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</si>
  <si>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</si>
  <si>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</si>
  <si>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</si>
  <si>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</si>
  <si>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</si>
  <si>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</si>
  <si>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</si>
  <si>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</si>
  <si>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</si>
  <si>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</si>
  <si>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</si>
  <si>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</si>
  <si>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</si>
  <si>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</si>
  <si>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</si>
  <si>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</si>
  <si>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</si>
  <si>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</si>
  <si>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</si>
  <si>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</si>
  <si>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</si>
  <si>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</si>
  <si>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</si>
  <si>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</si>
  <si>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</si>
  <si>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</si>
  <si>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</si>
  <si>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</si>
  <si>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</si>
  <si>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</si>
  <si>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</si>
  <si>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</si>
  <si>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</si>
  <si>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</si>
  <si>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</si>
  <si>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</si>
  <si>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</si>
  <si>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</si>
  <si>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</si>
  <si>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</si>
  <si>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</si>
  <si>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</si>
  <si>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</si>
  <si>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</si>
  <si>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</si>
  <si>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</si>
  <si>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</si>
  <si>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</si>
  <si>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</si>
  <si>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</si>
  <si>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</si>
  <si>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</si>
  <si>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</si>
  <si>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</si>
  <si>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</si>
  <si>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</si>
  <si>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</si>
  <si>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</si>
  <si>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</si>
  <si>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</si>
  <si>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</si>
  <si>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</si>
  <si>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</si>
  <si>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</si>
  <si>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</si>
  <si>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</si>
  <si>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</si>
  <si>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</si>
  <si>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</si>
  <si>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</si>
  <si>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</si>
  <si>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</si>
  <si>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</si>
  <si>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</si>
  <si>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</si>
  <si>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</si>
  <si>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</si>
  <si>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</si>
  <si>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</si>
  <si>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</si>
  <si>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</si>
  <si>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</si>
  <si>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</si>
  <si>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</si>
  <si>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</si>
  <si>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</si>
  <si>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</si>
  <si>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</si>
  <si>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</si>
  <si>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</si>
  <si>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</si>
  <si>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</si>
  <si>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</si>
  <si>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</si>
  <si>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</si>
  <si>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</si>
  <si>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</si>
  <si>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</si>
  <si>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</si>
  <si>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</si>
  <si>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</si>
  <si>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</si>
  <si>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</si>
  <si>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</si>
  <si>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</si>
  <si>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</si>
  <si>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</si>
  <si>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</si>
  <si>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</si>
  <si>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</si>
  <si>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</si>
  <si>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</si>
  <si>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</si>
  <si>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</si>
  <si>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</si>
  <si>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</si>
  <si>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</si>
  <si>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</si>
  <si>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</si>
  <si>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</si>
  <si>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</si>
  <si>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</si>
  <si>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</si>
  <si>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</si>
  <si>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</si>
  <si>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</si>
  <si>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</si>
  <si>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</si>
  <si>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</si>
  <si>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</si>
  <si>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</si>
  <si>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</si>
  <si>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</si>
  <si>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</si>
  <si>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</si>
  <si>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</si>
  <si>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</si>
  <si>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</si>
  <si>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</si>
  <si>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</si>
  <si>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</si>
  <si>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</si>
  <si>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</si>
  <si>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</si>
  <si>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</si>
  <si>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</si>
  <si>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</si>
  <si>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</si>
  <si>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</si>
  <si>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</si>
  <si>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</si>
  <si>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</si>
  <si>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</si>
  <si>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</si>
  <si>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</si>
  <si>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</si>
  <si>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</si>
  <si>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</si>
  <si>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</si>
  <si>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</si>
  <si>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</si>
  <si>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</si>
  <si>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</si>
  <si>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</si>
  <si>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</si>
  <si>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</si>
  <si>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</si>
  <si>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</si>
  <si>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</si>
  <si>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</si>
  <si>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</si>
  <si>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</si>
  <si>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</si>
  <si>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</si>
  <si>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</si>
  <si>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</si>
  <si>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</si>
  <si>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</si>
  <si>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</si>
  <si>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</si>
  <si>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</si>
  <si>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</si>
  <si>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</si>
  <si>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</si>
  <si>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</si>
  <si>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</si>
  <si>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</si>
  <si>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</si>
  <si>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</si>
  <si>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</si>
  <si>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</si>
  <si>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</si>
  <si>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</si>
  <si>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</si>
  <si>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</si>
  <si>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</si>
  <si>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</si>
  <si>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</si>
  <si>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</si>
  <si>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</si>
  <si>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</si>
  <si>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</si>
  <si>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</si>
  <si>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</si>
  <si>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</si>
  <si>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</si>
  <si>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</si>
  <si>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</si>
  <si>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</si>
  <si>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</si>
  <si>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</si>
  <si>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</si>
  <si>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</si>
  <si>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</si>
  <si>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</si>
  <si>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</si>
  <si>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</si>
  <si>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</si>
  <si>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</si>
  <si>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</si>
  <si>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</si>
  <si>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</si>
  <si>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</si>
  <si>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</si>
  <si>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</si>
  <si>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</si>
  <si>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</si>
  <si>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</si>
  <si>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</si>
  <si>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</si>
  <si>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</si>
  <si>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</si>
  <si>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</si>
  <si>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</si>
  <si>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</si>
  <si>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</si>
  <si>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</si>
  <si>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</si>
  <si>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</si>
  <si>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</si>
  <si>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</si>
  <si>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</si>
  <si>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</si>
  <si>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</si>
  <si>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</si>
  <si>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</si>
  <si>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</si>
  <si>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</si>
  <si>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</si>
  <si>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</si>
  <si>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</si>
  <si>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</si>
  <si>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</si>
  <si>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</si>
  <si>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</si>
  <si>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</si>
  <si>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</si>
  <si>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</si>
  <si>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</si>
  <si>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</si>
  <si>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</si>
  <si>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</si>
  <si>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</si>
  <si>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</si>
  <si>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</si>
  <si>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</si>
  <si>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</si>
  <si>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</si>
  <si>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</si>
  <si>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</si>
  <si>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</si>
  <si>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</si>
  <si>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</si>
  <si>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</si>
  <si>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</si>
  <si>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</si>
  <si>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</si>
  <si>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</si>
  <si>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</si>
  <si>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</si>
  <si>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</si>
  <si>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</si>
  <si>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</si>
  <si>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</si>
  <si>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</si>
  <si>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</si>
  <si>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</si>
  <si>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</si>
  <si>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</si>
  <si>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</si>
  <si>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</si>
  <si>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</si>
  <si>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</si>
  <si>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</si>
  <si>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</si>
  <si>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</si>
  <si>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</si>
  <si>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</si>
  <si>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</si>
  <si>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</si>
  <si>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</si>
  <si>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</si>
  <si>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</si>
  <si>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</si>
  <si>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</si>
  <si>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</si>
  <si>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</si>
  <si>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</si>
  <si>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</si>
  <si>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</si>
  <si>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</si>
  <si>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</si>
  <si>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</si>
  <si>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</si>
  <si>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</si>
  <si>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</si>
  <si>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</si>
  <si>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</si>
  <si>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</si>
  <si>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</si>
  <si>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</si>
  <si>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</si>
  <si>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</si>
  <si>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</si>
  <si>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</si>
  <si>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</si>
  <si>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</si>
  <si>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</si>
  <si>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</si>
  <si>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</si>
  <si>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</si>
  <si>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</si>
  <si>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</si>
  <si>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</si>
  <si>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</si>
  <si>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</si>
  <si>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</si>
  <si>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</si>
  <si>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</si>
  <si>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</si>
  <si>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</si>
  <si>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</si>
  <si>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</si>
  <si>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</si>
  <si>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</si>
  <si>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</si>
  <si>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</si>
  <si>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</si>
  <si>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</si>
  <si>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</si>
  <si>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</si>
  <si>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</si>
  <si>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</si>
  <si>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</si>
  <si>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</si>
  <si>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</si>
  <si>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</si>
  <si>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</si>
  <si>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</si>
  <si>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</si>
  <si>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</si>
  <si>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</si>
  <si>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</si>
  <si>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</si>
  <si>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</si>
  <si>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</si>
  <si>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</si>
  <si>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</si>
  <si>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</si>
  <si>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</si>
  <si>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</si>
  <si>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</si>
  <si>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</si>
  <si>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</si>
  <si>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</si>
  <si>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</si>
  <si>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</si>
  <si>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</si>
  <si>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</si>
  <si>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</si>
  <si>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</si>
  <si>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</si>
  <si>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</si>
  <si>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</si>
  <si>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</si>
  <si>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</si>
  <si>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</si>
  <si>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</si>
  <si>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</si>
  <si>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</si>
  <si>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</si>
  <si>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</si>
  <si>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</si>
  <si>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</si>
  <si>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</si>
  <si>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</si>
  <si>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</si>
  <si>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</si>
  <si>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</si>
  <si>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</si>
  <si>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</si>
  <si>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</si>
  <si>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</si>
  <si>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</si>
  <si>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</si>
  <si>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</si>
  <si>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</si>
  <si>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</si>
  <si>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</si>
  <si>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</si>
  <si>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</si>
  <si>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</si>
  <si>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</si>
  <si>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</si>
  <si>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</si>
  <si>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</si>
  <si>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</si>
  <si>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</si>
  <si>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</si>
  <si>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</si>
  <si>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</si>
  <si>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</si>
  <si>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</si>
  <si>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</si>
  <si>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</si>
  <si>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</si>
  <si>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</si>
  <si>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</si>
  <si>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</si>
  <si>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</si>
  <si>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</si>
  <si>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</si>
  <si>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</si>
  <si>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</si>
  <si>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</si>
  <si>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</si>
  <si>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</si>
  <si>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</si>
  <si>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</si>
  <si>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</si>
  <si>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</si>
  <si>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</si>
  <si>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</si>
  <si>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</si>
  <si>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</si>
  <si>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</si>
  <si>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</si>
  <si>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</si>
  <si>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</si>
  <si>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</si>
  <si>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</si>
  <si>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</si>
  <si>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</si>
  <si>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</si>
  <si>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</si>
  <si>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</si>
  <si>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</si>
  <si>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</si>
  <si>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</si>
  <si>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</si>
  <si>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</si>
  <si>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</si>
  <si>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</si>
  <si>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</si>
  <si>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</si>
  <si>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</si>
  <si>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</si>
  <si>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</si>
  <si>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</si>
  <si>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</si>
  <si>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</si>
  <si>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</si>
  <si>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</si>
  <si>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</si>
  <si>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</si>
  <si>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</si>
  <si>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</si>
  <si>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</si>
  <si>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</si>
  <si>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</si>
  <si>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</si>
  <si>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</si>
  <si>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</si>
  <si>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</si>
  <si>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</si>
  <si>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</si>
  <si>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</si>
  <si>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</si>
  <si>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</si>
  <si>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</si>
  <si>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</si>
  <si>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</si>
  <si>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</si>
  <si>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</si>
  <si>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</si>
  <si>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</si>
  <si>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</si>
  <si>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</si>
  <si>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</si>
  <si>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</si>
  <si>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</si>
  <si>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</si>
  <si>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</si>
  <si>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</si>
  <si>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</si>
  <si>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</si>
  <si>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</si>
  <si>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</si>
  <si>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</si>
  <si>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</si>
  <si>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</si>
  <si>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</si>
  <si>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</si>
  <si>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</si>
  <si>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</si>
  <si>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</si>
  <si>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</si>
  <si>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</si>
  <si>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</si>
  <si>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</si>
  <si>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</si>
  <si>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</si>
  <si>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</si>
  <si>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</si>
  <si>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</si>
  <si>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</si>
  <si>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</si>
  <si>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</si>
  <si>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</si>
  <si>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</si>
  <si>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</si>
  <si>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</si>
  <si>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</si>
  <si>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</si>
  <si>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</si>
  <si>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</si>
  <si>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</si>
  <si>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</si>
  <si>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</si>
  <si>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</si>
  <si>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</si>
  <si>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</si>
  <si>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</si>
  <si>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</si>
  <si>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</si>
  <si>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</si>
  <si>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</si>
  <si>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</si>
  <si>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</si>
  <si>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</si>
  <si>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</si>
  <si>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</si>
  <si>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</si>
  <si>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</si>
  <si>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</si>
  <si>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</si>
  <si>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</si>
  <si>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</si>
  <si>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</si>
  <si>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</si>
  <si>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</si>
  <si>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</si>
  <si>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</si>
  <si>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</si>
  <si>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</si>
  <si>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</si>
  <si>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</si>
  <si>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</si>
  <si>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</si>
  <si>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</si>
  <si>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</si>
  <si>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</si>
  <si>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</si>
  <si>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</si>
  <si>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</si>
  <si>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</si>
  <si>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</si>
  <si>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</si>
  <si>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</si>
  <si>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</si>
  <si>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</si>
  <si>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</si>
  <si>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</si>
  <si>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</si>
  <si>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</si>
  <si>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</si>
  <si>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</si>
  <si>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</si>
  <si>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</si>
  <si>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</si>
  <si>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</si>
  <si>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</si>
  <si>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</si>
  <si>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</si>
  <si>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</si>
  <si>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</si>
  <si>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</si>
  <si>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</si>
  <si>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</si>
  <si>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</si>
  <si>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</si>
  <si>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</si>
  <si>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</si>
  <si>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</si>
  <si>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</si>
  <si>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</si>
  <si>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</si>
  <si>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</si>
  <si>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</si>
  <si>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</si>
  <si>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</si>
  <si>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</si>
  <si>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</si>
  <si>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</si>
  <si>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</si>
  <si>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</si>
  <si>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</si>
  <si>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</si>
  <si>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</si>
  <si>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</si>
  <si>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</si>
  <si>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</si>
  <si>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</si>
  <si>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</si>
  <si>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</si>
  <si>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</si>
  <si>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</si>
  <si>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</si>
  <si>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</si>
  <si>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</si>
  <si>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</si>
  <si>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</si>
  <si>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</si>
  <si>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</si>
  <si>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</si>
  <si>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</si>
  <si>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</si>
  <si>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</si>
  <si>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</si>
  <si>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</si>
  <si>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</si>
  <si>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</si>
  <si>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</si>
  <si>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</si>
  <si>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</si>
  <si>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</si>
  <si>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</si>
  <si>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</si>
  <si>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</si>
  <si>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</si>
  <si>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</si>
  <si>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</si>
  <si>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</si>
  <si>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</si>
  <si>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</si>
  <si>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</si>
  <si>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</si>
  <si>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</si>
  <si>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</si>
  <si>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</si>
  <si>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</si>
  <si>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</si>
  <si>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</si>
  <si>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</si>
  <si>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</si>
  <si>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</si>
  <si>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</si>
  <si>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</si>
  <si>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</si>
  <si>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</si>
  <si>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</si>
  <si>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</si>
  <si>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</si>
  <si>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</si>
  <si>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</si>
  <si>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</si>
  <si>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</si>
  <si>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</si>
  <si>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</si>
  <si>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</si>
  <si>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</si>
  <si>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</si>
  <si>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</si>
  <si>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</si>
  <si>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</si>
  <si>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</si>
  <si>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</si>
  <si>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</si>
  <si>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</si>
  <si>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</si>
  <si>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</si>
  <si>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</si>
  <si>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</si>
  <si>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</si>
  <si>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</si>
  <si>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</si>
  <si>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</si>
  <si>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</si>
  <si>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</si>
  <si>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</si>
  <si>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</si>
  <si>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</si>
  <si>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</si>
  <si>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</si>
  <si>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</si>
  <si>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</si>
  <si>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</si>
  <si>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</si>
  <si>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</si>
  <si>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</si>
  <si>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</si>
  <si>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</si>
  <si>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</si>
  <si>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</si>
  <si>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</si>
  <si>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</si>
  <si>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</si>
  <si>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</si>
  <si>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</si>
  <si>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</si>
  <si>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</si>
  <si>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</si>
  <si>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</si>
  <si>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</si>
  <si>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</si>
  <si>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</si>
  <si>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</si>
  <si>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</si>
  <si>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</si>
  <si>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</si>
  <si>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</si>
  <si>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</si>
  <si>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</si>
  <si>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</si>
  <si>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</si>
  <si>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</si>
  <si>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</si>
  <si>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</si>
  <si>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</si>
  <si>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</si>
  <si>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</si>
  <si>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</si>
  <si>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</si>
  <si>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</si>
  <si>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</si>
  <si>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</si>
  <si>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</si>
  <si>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</si>
  <si>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</si>
  <si>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</si>
  <si>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</si>
  <si>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</si>
  <si>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</si>
  <si>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</si>
  <si>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</si>
  <si>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</si>
  <si>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</si>
  <si>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</si>
  <si>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</si>
  <si>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</si>
  <si>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</si>
  <si>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</si>
  <si>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</si>
  <si>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</si>
  <si>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</si>
  <si>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</si>
  <si>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</si>
  <si>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</si>
  <si>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</si>
  <si>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</si>
  <si>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</si>
  <si>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</si>
  <si>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</si>
  <si>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</si>
  <si>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</si>
  <si>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</si>
  <si>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</si>
  <si>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</si>
  <si>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</si>
  <si>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</si>
  <si>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</si>
  <si>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</si>
  <si>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</si>
  <si>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</si>
  <si>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</si>
  <si>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</si>
  <si>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</si>
  <si>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</si>
  <si>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</si>
  <si>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</si>
  <si>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</si>
  <si>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</si>
  <si>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</si>
  <si>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</si>
  <si>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</si>
  <si>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</si>
  <si>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</si>
  <si>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</si>
  <si>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</si>
  <si>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</si>
  <si>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</si>
  <si>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</si>
  <si>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</si>
  <si>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</si>
  <si>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</si>
  <si>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</si>
  <si>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</si>
  <si>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</si>
  <si>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</si>
  <si>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</si>
  <si>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</si>
  <si>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</si>
  <si>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</si>
  <si>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</si>
  <si>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</si>
  <si>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</si>
  <si>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</si>
  <si>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</si>
  <si>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</si>
  <si>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</si>
  <si>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</si>
  <si>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</si>
  <si>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</si>
  <si>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</si>
  <si>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</si>
  <si>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</si>
  <si>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</si>
  <si>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</si>
  <si>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</si>
  <si>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</si>
  <si>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</si>
  <si>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</si>
  <si>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</si>
  <si>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</si>
  <si>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</si>
  <si>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</si>
  <si>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</si>
  <si>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</si>
  <si>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</si>
  <si>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</si>
  <si>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</si>
  <si>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</si>
  <si>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</si>
  <si>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</si>
  <si>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</si>
  <si>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</si>
  <si>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</si>
  <si>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</si>
  <si>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</si>
  <si>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</si>
  <si>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</si>
  <si>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</si>
  <si>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</si>
  <si>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</si>
  <si>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</si>
  <si>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</si>
  <si>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</si>
  <si>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</si>
  <si>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</si>
  <si>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</si>
  <si>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</si>
  <si>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</si>
  <si>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</si>
  <si>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</si>
  <si>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</si>
  <si>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</si>
  <si>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</si>
  <si>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</si>
  <si>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</si>
  <si>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</si>
  <si>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</si>
  <si>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</si>
  <si>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</si>
  <si>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</si>
  <si>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</si>
  <si>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</si>
  <si>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</si>
  <si>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</si>
  <si>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</si>
  <si>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</si>
  <si>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</si>
  <si>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</si>
  <si>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</si>
  <si>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</si>
  <si>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</si>
  <si>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</si>
  <si>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</si>
  <si>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</si>
  <si>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</si>
  <si>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</si>
  <si>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</si>
  <si>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</si>
  <si>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</si>
  <si>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</si>
  <si>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</si>
  <si>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</si>
  <si>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</si>
  <si>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</si>
  <si>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</si>
  <si>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</si>
  <si>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</si>
  <si>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</si>
  <si>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</si>
  <si>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</si>
  <si>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</si>
  <si>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</si>
  <si>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</si>
  <si>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</si>
  <si>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</si>
  <si>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</si>
  <si>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</si>
  <si>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</si>
  <si>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</si>
  <si>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</si>
  <si>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</si>
  <si>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</si>
  <si>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</si>
  <si>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</si>
  <si>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</si>
  <si>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</si>
  <si>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</si>
  <si>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</si>
  <si>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</si>
  <si>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</si>
  <si>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</si>
  <si>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</si>
  <si>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</si>
  <si>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</si>
  <si>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</si>
  <si>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</si>
  <si>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</si>
  <si>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</si>
  <si>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</si>
  <si>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</si>
  <si>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</si>
  <si>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</si>
  <si>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</si>
  <si>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</si>
  <si>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</si>
  <si>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</si>
  <si>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</si>
  <si>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</si>
  <si>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</si>
  <si>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</si>
  <si>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</si>
  <si>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</si>
  <si>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</si>
  <si>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</si>
  <si>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</si>
  <si>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</si>
  <si>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</si>
  <si>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</si>
  <si>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</si>
  <si>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</si>
  <si>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</si>
  <si>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</si>
  <si>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</si>
  <si>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</si>
  <si>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</si>
  <si>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</si>
  <si>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</si>
  <si>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</si>
  <si>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</si>
  <si>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</si>
  <si>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</si>
  <si>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</si>
  <si>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</si>
  <si>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</si>
  <si>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</si>
  <si>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</si>
  <si>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</si>
  <si>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</si>
  <si>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</si>
  <si>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</si>
  <si>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</si>
  <si>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</si>
  <si>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</si>
  <si>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</si>
  <si>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</si>
  <si>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</si>
  <si>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</si>
  <si>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</si>
  <si>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</si>
  <si>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</si>
  <si>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</si>
  <si>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</si>
  <si>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</si>
  <si>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</si>
  <si>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</si>
  <si>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</si>
  <si>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</si>
  <si>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</si>
  <si>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</si>
  <si>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</si>
  <si>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</si>
  <si>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</si>
  <si>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</si>
  <si>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</si>
  <si>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</si>
  <si>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</si>
  <si>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</si>
  <si>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</si>
  <si>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</si>
  <si>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</si>
  <si>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</si>
  <si>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</si>
  <si>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</si>
  <si>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</si>
  <si>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</si>
  <si>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</si>
  <si>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</si>
  <si>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</si>
  <si>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</si>
  <si>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</si>
  <si>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</si>
  <si>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</si>
  <si>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</si>
  <si>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</si>
  <si>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</si>
  <si>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</si>
  <si>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</si>
  <si>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</si>
  <si>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</si>
  <si>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</si>
  <si>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</si>
  <si>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</si>
  <si>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</si>
  <si>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</si>
  <si>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</si>
  <si>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</si>
  <si>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</si>
  <si>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</si>
  <si>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</si>
  <si>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</si>
  <si>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</si>
  <si>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</si>
  <si>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</si>
  <si>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</si>
  <si>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</si>
  <si>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</si>
  <si>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</si>
  <si>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</si>
  <si>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</si>
  <si>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</si>
  <si>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</si>
  <si>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</si>
  <si>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</si>
  <si>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</si>
  <si>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</si>
  <si>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</si>
  <si>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</si>
  <si>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</si>
  <si>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</si>
  <si>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</si>
  <si>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</si>
  <si>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</si>
  <si>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</si>
  <si>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</si>
  <si>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</si>
  <si>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</si>
  <si>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</si>
  <si>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</si>
  <si>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</si>
  <si>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</si>
  <si>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</si>
  <si>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</si>
  <si>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</si>
  <si>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</si>
  <si>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</si>
  <si>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</si>
  <si>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</si>
  <si>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</si>
  <si>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</si>
  <si>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</si>
  <si>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</si>
  <si>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</si>
  <si>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</si>
  <si>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</si>
  <si>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</si>
  <si>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</si>
  <si>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</si>
  <si>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</si>
  <si>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</si>
  <si>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</si>
  <si>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</si>
  <si>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</si>
  <si>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</si>
  <si>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</si>
  <si>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</si>
  <si>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</si>
  <si>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</si>
  <si>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</si>
  <si>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</si>
  <si>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</si>
  <si>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</si>
  <si>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</si>
  <si>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</si>
  <si>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</si>
  <si>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</si>
  <si>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</si>
  <si>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</si>
  <si>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</si>
  <si>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</si>
  <si>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</si>
  <si>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</si>
  <si>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</si>
  <si>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</si>
  <si>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</si>
  <si>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</si>
  <si>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</si>
  <si>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</si>
  <si>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</si>
  <si>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</si>
  <si>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</si>
  <si>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</si>
  <si>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</si>
  <si>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</si>
  <si>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</si>
  <si>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</si>
  <si>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</si>
  <si>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</si>
  <si>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</si>
  <si>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</si>
  <si>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</si>
  <si>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</si>
  <si>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</si>
  <si>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</si>
  <si>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</si>
  <si>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</si>
  <si>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</si>
  <si>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</si>
  <si>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</si>
  <si>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</si>
  <si>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</si>
  <si>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</si>
  <si>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</si>
  <si>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</si>
  <si>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</si>
  <si>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</si>
  <si>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</si>
  <si>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</si>
  <si>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</si>
  <si>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</si>
  <si>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</si>
  <si>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</si>
  <si>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</si>
  <si>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</si>
  <si>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</si>
  <si>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</si>
  <si>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</si>
  <si>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</si>
  <si>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</si>
  <si>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</si>
  <si>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</si>
  <si>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</si>
  <si>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</si>
  <si>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</si>
  <si>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</si>
  <si>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</si>
  <si>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</si>
  <si>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</si>
  <si>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</si>
  <si>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</si>
  <si>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</si>
  <si>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</si>
  <si>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</si>
  <si>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</si>
  <si>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</si>
  <si>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</si>
  <si>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</si>
  <si>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</si>
  <si>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</si>
  <si>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</si>
  <si>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</si>
  <si>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</si>
  <si>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</si>
  <si>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</si>
  <si>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</si>
  <si>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</si>
  <si>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</si>
  <si>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</si>
  <si>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</si>
  <si>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</si>
  <si>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</si>
  <si>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</si>
  <si>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</si>
  <si>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</si>
  <si>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</si>
  <si>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</si>
  <si>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</si>
  <si>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</si>
  <si>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</si>
  <si>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</si>
  <si>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</si>
  <si>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</si>
  <si>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</si>
  <si>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</si>
  <si>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</si>
  <si>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</si>
  <si>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</si>
  <si>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</si>
  <si>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</si>
  <si>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</si>
  <si>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</si>
  <si>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</si>
  <si>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</si>
  <si>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</si>
  <si>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</si>
  <si>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</si>
  <si>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</si>
  <si>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</si>
  <si>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</si>
  <si>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</si>
  <si>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</si>
  <si>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</si>
  <si>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</si>
  <si>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</si>
  <si>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</si>
  <si>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</si>
  <si>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</si>
  <si>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</si>
  <si>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</si>
  <si>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</si>
  <si>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</si>
  <si>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</si>
  <si>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</si>
  <si>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</si>
  <si>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</si>
  <si>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</si>
  <si>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</si>
  <si>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</si>
  <si>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</si>
  <si>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</si>
  <si>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</si>
  <si>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</si>
  <si>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</si>
  <si>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</si>
  <si>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</si>
  <si>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</si>
  <si>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</si>
  <si>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</si>
  <si>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</si>
  <si>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</si>
  <si>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</si>
  <si>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</si>
  <si>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</si>
  <si>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</si>
  <si>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</si>
  <si>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</si>
  <si>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</si>
  <si>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</si>
  <si>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</si>
  <si>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</si>
  <si>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</si>
  <si>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</si>
  <si>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</si>
  <si>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</si>
  <si>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</si>
  <si>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</si>
  <si>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</si>
  <si>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</si>
  <si>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</si>
  <si>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</si>
  <si>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</si>
  <si>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</si>
  <si>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</si>
  <si>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</si>
  <si>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</si>
  <si>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</si>
  <si>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</si>
  <si>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</si>
  <si>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</si>
  <si>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</si>
  <si>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</si>
  <si>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</si>
  <si>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</si>
  <si>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</si>
  <si>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</si>
  <si>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</si>
  <si>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</si>
  <si>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</si>
  <si>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</si>
  <si>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</si>
  <si>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</si>
  <si>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</si>
  <si>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</si>
  <si>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</si>
  <si>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</si>
  <si>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</si>
  <si>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</si>
  <si>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</si>
  <si>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</si>
  <si>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</si>
  <si>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</si>
  <si>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</si>
  <si>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</si>
  <si>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</si>
  <si>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</si>
  <si>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</si>
  <si>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</si>
  <si>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</si>
  <si>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</si>
  <si>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</si>
  <si>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</si>
  <si>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</si>
  <si>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</si>
  <si>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</si>
  <si>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</si>
  <si>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</si>
  <si>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</si>
  <si>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</si>
  <si>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</si>
  <si>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</si>
  <si>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</si>
  <si>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</si>
  <si>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</si>
  <si>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</si>
  <si>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</si>
  <si>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</si>
  <si>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</si>
  <si>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</si>
  <si>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</si>
  <si>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</si>
  <si>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</si>
  <si>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</si>
  <si>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</si>
  <si>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</si>
  <si>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</si>
  <si>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</si>
  <si>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</si>
  <si>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</si>
  <si>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</si>
  <si>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</si>
  <si>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</si>
  <si>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</si>
  <si>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</si>
  <si>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</si>
  <si>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</si>
  <si>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</si>
  <si>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</si>
  <si>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</si>
  <si>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</si>
  <si>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</si>
  <si>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</si>
  <si>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</si>
  <si>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</si>
  <si>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</si>
  <si>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</si>
  <si>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</si>
  <si>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</si>
  <si>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</si>
  <si>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</si>
  <si>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</si>
  <si>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</si>
  <si>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</si>
  <si>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</si>
  <si>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</si>
  <si>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</si>
  <si>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</si>
  <si>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</si>
  <si>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</si>
  <si>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</si>
  <si>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</si>
  <si>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</si>
  <si>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</si>
  <si>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</si>
  <si>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</si>
  <si>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</si>
  <si>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</si>
  <si>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</si>
  <si>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</si>
  <si>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</si>
  <si>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</si>
  <si>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</si>
  <si>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</si>
  <si>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</si>
  <si>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</si>
  <si>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</si>
  <si>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</si>
  <si>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</si>
  <si>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</si>
  <si>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</si>
  <si>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</si>
  <si>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</si>
  <si>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</si>
  <si>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</si>
  <si>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</si>
  <si>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</si>
  <si>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</si>
  <si>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</si>
  <si>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</si>
  <si>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</si>
  <si>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</si>
  <si>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</si>
  <si>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</si>
  <si>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</si>
  <si>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</si>
  <si>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</si>
  <si>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</si>
  <si>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</si>
  <si>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</si>
  <si>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</si>
  <si>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</si>
  <si>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</si>
  <si>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</si>
  <si>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</si>
  <si>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</si>
  <si>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</si>
  <si>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</si>
  <si>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</si>
  <si>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</si>
  <si>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</si>
  <si>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</si>
  <si>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</si>
  <si>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</si>
  <si>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</si>
  <si>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</si>
  <si>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</si>
  <si>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</si>
  <si>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</si>
  <si>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</si>
  <si>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</si>
  <si>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</si>
  <si>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</si>
  <si>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</si>
  <si>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</si>
  <si>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</si>
  <si>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</si>
  <si>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</si>
  <si>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</si>
  <si>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</si>
  <si>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</si>
  <si>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</si>
  <si>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</si>
  <si>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</si>
  <si>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</si>
  <si>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</si>
  <si>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</si>
  <si>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</si>
  <si>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</si>
  <si>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</si>
  <si>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</si>
  <si>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</si>
  <si>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</si>
  <si>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</si>
  <si>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</si>
  <si>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</si>
  <si>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</si>
  <si>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</si>
  <si>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</si>
  <si>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</si>
  <si>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</si>
  <si>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</si>
  <si>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</si>
  <si>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</si>
  <si>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</si>
  <si>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</si>
  <si>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</si>
  <si>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</si>
  <si>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</si>
  <si>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</si>
  <si>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</si>
  <si>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</si>
  <si>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</si>
  <si>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</si>
  <si>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</si>
  <si>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</si>
  <si>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</si>
  <si>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</si>
  <si>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</si>
  <si>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</si>
  <si>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</si>
  <si>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</si>
  <si>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</si>
  <si>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</si>
  <si>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</si>
  <si>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</si>
  <si>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</si>
  <si>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</si>
  <si>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</si>
  <si>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</si>
  <si>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</si>
  <si>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</si>
  <si>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</si>
  <si>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</si>
  <si>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</si>
  <si>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</si>
  <si>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</si>
  <si>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</si>
  <si>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</si>
  <si>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</si>
  <si>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</si>
  <si>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</si>
  <si>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</si>
  <si>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</si>
  <si>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</si>
  <si>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</si>
  <si>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</si>
  <si>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</si>
  <si>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</si>
  <si>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</si>
  <si>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</si>
  <si>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</si>
  <si>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</si>
  <si>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</si>
  <si>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</si>
  <si>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</si>
  <si>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</si>
  <si>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</si>
  <si>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</si>
  <si>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</si>
  <si>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</si>
  <si>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</si>
  <si>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</si>
  <si>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</si>
  <si>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</si>
  <si>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</si>
  <si>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</si>
  <si>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</si>
  <si>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</si>
  <si>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</si>
  <si>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</si>
  <si>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</si>
  <si>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</si>
  <si>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</si>
  <si>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</si>
  <si>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</si>
  <si>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</si>
  <si>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</si>
  <si>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</si>
  <si>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</si>
  <si>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</si>
  <si>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</si>
  <si>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</si>
  <si>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</si>
  <si>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</si>
  <si>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</si>
  <si>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</si>
  <si>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</si>
  <si>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</si>
  <si>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</si>
  <si>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</si>
  <si>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</si>
  <si>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</si>
  <si>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</si>
  <si>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</si>
  <si>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</si>
  <si>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</si>
  <si>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</si>
  <si>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</si>
  <si>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</si>
  <si>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</si>
  <si>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</si>
  <si>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</si>
  <si>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</si>
  <si>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</si>
  <si>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</si>
  <si>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</si>
  <si>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</si>
  <si>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</si>
  <si>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</si>
  <si>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</si>
  <si>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</si>
  <si>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</si>
  <si>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</si>
  <si>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</si>
  <si>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</si>
  <si>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</si>
  <si>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</si>
  <si>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</si>
  <si>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</si>
  <si>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</si>
  <si>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</si>
  <si>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</si>
  <si>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</si>
  <si>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</si>
  <si>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</si>
  <si>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</si>
  <si>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</si>
  <si>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</si>
  <si>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</si>
  <si>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</si>
  <si>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</si>
  <si>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</si>
  <si>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</si>
  <si>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</si>
  <si>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</si>
  <si>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</si>
  <si>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</si>
  <si>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</si>
  <si>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</si>
  <si>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</si>
  <si>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</si>
  <si>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</si>
  <si>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</si>
  <si>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</si>
  <si>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</si>
  <si>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</si>
  <si>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</si>
  <si>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</si>
  <si>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</si>
  <si>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</si>
  <si>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</si>
  <si>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</si>
  <si>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</si>
  <si>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</si>
  <si>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</si>
  <si>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</si>
  <si>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</si>
  <si>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</si>
  <si>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</si>
  <si>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</si>
  <si>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</si>
  <si>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</si>
  <si>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</si>
  <si>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</si>
  <si>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</si>
  <si>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</si>
  <si>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</si>
  <si>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</si>
  <si>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</si>
  <si>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</si>
  <si>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</si>
  <si>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</si>
  <si>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</si>
  <si>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</si>
  <si>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</si>
  <si>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</si>
  <si>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</si>
  <si>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</si>
  <si>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</si>
  <si>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</si>
  <si>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</si>
  <si>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</si>
  <si>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</si>
  <si>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</si>
  <si>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</si>
  <si>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</si>
  <si>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</si>
  <si>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</si>
  <si>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</si>
  <si>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</si>
  <si>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</si>
  <si>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</si>
  <si>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</si>
  <si>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</si>
  <si>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</si>
  <si>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</si>
  <si>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</si>
  <si>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</si>
  <si>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</si>
  <si>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</si>
  <si>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</si>
  <si>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</si>
  <si>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</si>
  <si>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</si>
  <si>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</si>
  <si>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</si>
  <si>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</si>
  <si>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</si>
  <si>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</si>
  <si>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</si>
  <si>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</si>
  <si>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</si>
  <si>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</si>
  <si>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</si>
  <si>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</si>
  <si>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</si>
  <si>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</si>
  <si>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</si>
  <si>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</si>
  <si>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</si>
  <si>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</si>
  <si>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</si>
  <si>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</si>
  <si>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</si>
  <si>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</si>
  <si>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</si>
  <si>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</si>
  <si>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</si>
  <si>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</si>
  <si>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</si>
  <si>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</si>
  <si>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</si>
  <si>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</si>
  <si>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</si>
  <si>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</si>
  <si>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</si>
  <si>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</si>
  <si>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</si>
  <si>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</si>
  <si>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</si>
  <si>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</si>
  <si>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</si>
  <si>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</si>
  <si>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</si>
  <si>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</si>
  <si>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</si>
  <si>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</si>
  <si>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</si>
  <si>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</si>
  <si>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</si>
  <si>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</si>
  <si>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</si>
  <si>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</si>
  <si>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</si>
  <si>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</si>
  <si>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</si>
  <si>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</si>
  <si>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</si>
  <si>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</si>
  <si>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</si>
  <si>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</si>
  <si>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</si>
  <si>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</si>
  <si>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</si>
  <si>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</si>
  <si>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</si>
  <si>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</si>
  <si>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</si>
  <si>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</si>
  <si>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</si>
  <si>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</si>
  <si>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</si>
  <si>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</si>
  <si>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</si>
  <si>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</si>
  <si>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</si>
  <si>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</si>
  <si>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</si>
  <si>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</si>
  <si>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</si>
  <si>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</si>
  <si>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</si>
  <si>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</si>
  <si>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</si>
  <si>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</si>
  <si>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</si>
  <si>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</si>
  <si>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</si>
  <si>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</si>
  <si>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</si>
  <si>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</si>
  <si>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</si>
  <si>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</si>
  <si>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</si>
  <si>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</si>
  <si>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</si>
  <si>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</si>
  <si>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</si>
  <si>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</si>
  <si>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</si>
  <si>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</si>
  <si>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</si>
  <si>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</si>
  <si>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</si>
  <si>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</si>
  <si>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</si>
  <si>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</si>
  <si>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</si>
  <si>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</si>
  <si>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</si>
  <si>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</si>
  <si>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</si>
  <si>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</si>
  <si>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</si>
  <si>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</si>
  <si>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</si>
  <si>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</si>
  <si>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</si>
  <si>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</si>
  <si>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</si>
  <si>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</si>
  <si>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</si>
  <si>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</si>
  <si>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</si>
  <si>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</si>
  <si>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</si>
  <si>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</si>
  <si>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</si>
  <si>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</si>
  <si>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</si>
  <si>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</si>
  <si>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</si>
  <si>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</si>
  <si>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</si>
  <si>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</si>
  <si>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</si>
  <si>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</si>
  <si>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</si>
  <si>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</si>
  <si>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</si>
  <si>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</si>
  <si>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</si>
  <si>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</si>
  <si>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</si>
  <si>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</si>
  <si>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</si>
  <si>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</si>
  <si>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</si>
  <si>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</si>
  <si>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</si>
  <si>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</si>
  <si>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</si>
  <si>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</si>
  <si>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</si>
  <si>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</si>
  <si>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</si>
  <si>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</si>
  <si>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</si>
  <si>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</si>
  <si>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</si>
  <si>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</si>
  <si>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</si>
  <si>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</si>
  <si>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</si>
  <si>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</si>
  <si>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</si>
  <si>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</si>
  <si>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</si>
  <si>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</si>
  <si>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</si>
  <si>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</si>
  <si>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</si>
  <si>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</si>
  <si>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</si>
  <si>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</si>
  <si>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</si>
  <si>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</si>
  <si>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</si>
  <si>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</si>
  <si>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</si>
  <si>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</si>
  <si>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</si>
  <si>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</si>
  <si>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</si>
  <si>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</si>
  <si>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</si>
  <si>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</si>
  <si>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</si>
  <si>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</si>
  <si>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</si>
  <si>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</si>
  <si>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</si>
  <si>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</si>
  <si>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</si>
  <si>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</si>
  <si>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</si>
  <si>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</si>
  <si>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</si>
  <si>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</si>
  <si>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</si>
  <si>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</si>
  <si>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</si>
  <si>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</si>
  <si>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</si>
  <si>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</si>
  <si>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</si>
  <si>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</si>
  <si>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</si>
  <si>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</si>
  <si>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</si>
  <si>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</si>
  <si>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</si>
  <si>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</si>
  <si>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</si>
  <si>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</si>
  <si>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</si>
  <si>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</si>
  <si>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</si>
  <si>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</si>
  <si>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</si>
  <si>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</si>
  <si>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</si>
  <si>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</si>
  <si>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</si>
  <si>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</si>
  <si>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</si>
  <si>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</si>
  <si>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</si>
  <si>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</si>
  <si>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</si>
  <si>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</si>
  <si>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</si>
  <si>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</si>
  <si>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</si>
  <si>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</si>
  <si>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</si>
  <si>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</si>
  <si>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</si>
  <si>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</si>
  <si>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</si>
  <si>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</si>
  <si>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</si>
  <si>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</si>
  <si>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</si>
  <si>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</si>
  <si>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</si>
  <si>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</si>
  <si>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</si>
  <si>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</si>
  <si>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</si>
  <si>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</si>
  <si>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</si>
  <si>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</si>
  <si>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</si>
  <si>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</si>
  <si>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</si>
  <si>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</si>
  <si>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</si>
  <si>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</si>
  <si>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</si>
  <si>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</si>
  <si>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</si>
  <si>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</si>
  <si>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</si>
  <si>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</si>
  <si>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</si>
  <si>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</si>
  <si>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</si>
  <si>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</si>
  <si>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</si>
  <si>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</si>
  <si>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</si>
  <si>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</si>
  <si>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</si>
  <si>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</si>
  <si>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</si>
  <si>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</si>
  <si>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</si>
  <si>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</si>
  <si>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</si>
  <si>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</si>
  <si>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</si>
  <si>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</si>
  <si>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</si>
  <si>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</si>
  <si>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</si>
  <si>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</si>
  <si>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</si>
  <si>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</si>
  <si>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</si>
  <si>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</si>
  <si>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</si>
  <si>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</si>
  <si>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</si>
  <si>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</si>
  <si>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</si>
  <si>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</si>
  <si>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</si>
  <si>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</si>
  <si>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</si>
  <si>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</si>
  <si>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</si>
  <si>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</si>
  <si>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</si>
  <si>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</si>
  <si>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</si>
  <si>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</si>
  <si>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</si>
  <si>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</si>
  <si>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</si>
  <si>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</si>
  <si>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</si>
  <si>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</si>
  <si>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</si>
  <si>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</si>
  <si>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</si>
  <si>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</si>
  <si>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</si>
  <si>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</si>
  <si>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</si>
  <si>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</si>
  <si>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</si>
  <si>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</si>
  <si>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</si>
  <si>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</si>
  <si>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</si>
  <si>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</si>
  <si>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</si>
  <si>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</si>
  <si>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</si>
  <si>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</si>
  <si>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</si>
  <si>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</si>
  <si>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</si>
  <si>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</si>
  <si>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</si>
  <si>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</si>
  <si>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</si>
  <si>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</si>
  <si>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</si>
  <si>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</si>
  <si>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</si>
  <si>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</si>
  <si>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</si>
  <si>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</si>
  <si>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</si>
  <si>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</si>
  <si>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</si>
  <si>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</si>
  <si>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</si>
  <si>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</si>
  <si>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</si>
  <si>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</si>
  <si>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</si>
  <si>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</si>
  <si>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</si>
  <si>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</si>
  <si>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</si>
  <si>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</si>
  <si>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</si>
  <si>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</si>
  <si>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</si>
  <si>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</si>
  <si>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</si>
  <si>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</si>
  <si>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</si>
  <si>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</si>
  <si>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</si>
  <si>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</si>
  <si>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</si>
  <si>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</si>
  <si>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</si>
  <si>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</si>
  <si>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</si>
  <si>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</si>
  <si>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</si>
  <si>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</si>
  <si>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</si>
  <si>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</si>
  <si>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</si>
  <si>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</si>
  <si>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</si>
  <si>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</si>
  <si>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</si>
  <si>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</si>
  <si>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</si>
  <si>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</si>
  <si>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</si>
  <si>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</si>
  <si>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</si>
  <si>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</si>
  <si>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</si>
  <si>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</si>
  <si>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</si>
  <si>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</si>
  <si>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</si>
  <si>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</si>
  <si>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</si>
  <si>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</si>
  <si>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</si>
  <si>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</si>
  <si>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</si>
  <si>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</si>
  <si>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</si>
  <si>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</si>
  <si>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</si>
  <si>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</si>
  <si>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</si>
  <si>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</si>
  <si>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</si>
  <si>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</si>
  <si>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</si>
  <si>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</si>
  <si>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</si>
  <si>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</si>
  <si>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</si>
  <si>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</si>
  <si>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</si>
  <si>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</si>
  <si>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</si>
  <si>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</si>
  <si>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</si>
  <si>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</si>
  <si>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</si>
  <si>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</si>
  <si>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</si>
  <si>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</si>
  <si>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</si>
  <si>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</si>
  <si>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</si>
  <si>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</si>
  <si>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</si>
  <si>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</si>
  <si>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</si>
  <si>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</si>
  <si>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</si>
  <si>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</si>
  <si>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</si>
  <si>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</si>
  <si>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</si>
  <si>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</si>
  <si>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</si>
  <si>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</si>
  <si>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</si>
  <si>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</si>
  <si>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</si>
  <si>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</si>
  <si>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</si>
  <si>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</si>
  <si>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</si>
  <si>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</si>
  <si>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</si>
  <si>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</si>
  <si>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</si>
  <si>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</si>
  <si>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</si>
  <si>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</si>
  <si>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</si>
  <si>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</si>
  <si>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</si>
  <si>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</si>
  <si>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</si>
  <si>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</si>
  <si>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</si>
  <si>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</si>
  <si>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</si>
  <si>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</si>
  <si>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</si>
  <si>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</si>
  <si>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</si>
  <si>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</si>
  <si>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</si>
  <si>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</si>
  <si>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</si>
  <si>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</si>
  <si>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</si>
  <si>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</si>
  <si>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</si>
  <si>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</si>
  <si>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</si>
  <si>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</si>
  <si>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</si>
  <si>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</si>
  <si>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</si>
  <si>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</si>
  <si>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</si>
  <si>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</si>
  <si>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</si>
  <si>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</si>
  <si>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</si>
  <si>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</si>
  <si>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</si>
  <si>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</si>
  <si>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</si>
  <si>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</si>
  <si>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</si>
  <si>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</si>
  <si>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</si>
  <si>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</si>
  <si>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</si>
  <si>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</si>
  <si>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</si>
  <si>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</si>
  <si>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</si>
  <si>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</si>
  <si>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</si>
  <si>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</si>
  <si>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</si>
  <si>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</si>
  <si>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</si>
  <si>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</si>
  <si>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</si>
  <si>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</si>
  <si>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</si>
  <si>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</si>
  <si>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</si>
  <si>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</si>
  <si>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</si>
  <si>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</si>
  <si>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</si>
  <si>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</si>
  <si>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</si>
  <si>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</si>
  <si>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</si>
  <si>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</si>
  <si>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</si>
  <si>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</si>
  <si>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</si>
  <si>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</si>
  <si>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</si>
  <si>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</si>
  <si>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</si>
  <si>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</si>
  <si>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</si>
  <si>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</si>
  <si>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</si>
  <si>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</si>
  <si>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</si>
  <si>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</si>
  <si>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</si>
  <si>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</si>
  <si>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</si>
  <si>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</si>
  <si>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</si>
  <si>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</si>
  <si>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</si>
  <si>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</si>
  <si>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</si>
  <si>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</si>
  <si>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</si>
  <si>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</si>
  <si>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</si>
  <si>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</si>
  <si>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</si>
  <si>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</si>
  <si>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</si>
  <si>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</si>
  <si>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</si>
  <si>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</si>
  <si>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</si>
  <si>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</si>
  <si>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</si>
  <si>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</si>
  <si>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</si>
  <si>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</si>
  <si>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</si>
  <si>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</si>
  <si>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</si>
  <si>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</si>
  <si>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</si>
  <si>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</si>
  <si>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</si>
  <si>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</si>
  <si>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</si>
  <si>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</si>
  <si>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</si>
  <si>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</si>
  <si>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</si>
  <si>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</si>
  <si>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</si>
  <si>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</si>
  <si>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</si>
  <si>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</si>
  <si>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</si>
  <si>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</si>
  <si>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</si>
  <si>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</si>
  <si>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</si>
  <si>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</si>
  <si>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</si>
  <si>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</si>
  <si>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</si>
  <si>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</si>
  <si>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</si>
  <si>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</si>
  <si>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</si>
  <si>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</si>
  <si>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</si>
  <si>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</si>
  <si>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</si>
  <si>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</si>
  <si>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</si>
  <si>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</si>
  <si>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</si>
  <si>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</si>
  <si>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</si>
  <si>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</si>
  <si>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</si>
  <si>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</si>
  <si>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</si>
  <si>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</si>
  <si>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</si>
  <si>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</si>
  <si>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</si>
  <si>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</si>
  <si>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</si>
  <si>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</si>
  <si>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</si>
  <si>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</si>
  <si>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</si>
  <si>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</si>
  <si>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</si>
  <si>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</si>
  <si>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</si>
  <si>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</si>
  <si>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</si>
  <si>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</si>
  <si>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</si>
  <si>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</si>
  <si>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</si>
  <si>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</si>
  <si>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</si>
  <si>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</si>
  <si>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</si>
  <si>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</si>
  <si>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</si>
  <si>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</si>
  <si>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</si>
  <si>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</si>
  <si>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</si>
  <si>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</si>
  <si>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</si>
  <si>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</si>
  <si>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</si>
  <si>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</si>
  <si>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</si>
  <si>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</si>
  <si>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</si>
  <si>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</si>
  <si>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</si>
  <si>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</si>
  <si>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</si>
  <si>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</si>
  <si>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</si>
  <si>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</si>
  <si>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</si>
  <si>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</si>
  <si>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</si>
  <si>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</si>
  <si>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</si>
  <si>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</si>
  <si>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</si>
  <si>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</si>
  <si>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</si>
  <si>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</si>
  <si>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</si>
  <si>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</si>
  <si>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</si>
  <si>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</si>
  <si>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</si>
  <si>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</si>
  <si>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</si>
  <si>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</si>
  <si>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</si>
  <si>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</si>
  <si>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</si>
  <si>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</si>
  <si>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</si>
  <si>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</si>
  <si>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</si>
  <si>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</si>
  <si>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</si>
  <si>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</si>
  <si>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</si>
  <si>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</si>
  <si>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</si>
  <si>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</si>
  <si>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</si>
  <si>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</si>
  <si>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</si>
  <si>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</si>
  <si>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</si>
  <si>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</si>
  <si>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</si>
  <si>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</si>
  <si>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</si>
  <si>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</si>
  <si>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</si>
  <si>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</si>
  <si>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</si>
  <si>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</si>
  <si>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</si>
  <si>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</si>
  <si>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</si>
  <si>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</si>
  <si>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</si>
  <si>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</si>
  <si>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</si>
  <si>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</si>
  <si>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</si>
  <si>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</si>
  <si>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</si>
  <si>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</si>
  <si>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</si>
  <si>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</si>
  <si>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</si>
  <si>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</si>
  <si>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</si>
  <si>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</si>
  <si>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</si>
  <si>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</si>
  <si>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</si>
  <si>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</si>
  <si>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</si>
  <si>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</si>
  <si>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</si>
  <si>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</si>
  <si>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</si>
  <si>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</si>
  <si>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</si>
  <si>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</si>
  <si>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</si>
  <si>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</si>
  <si>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</si>
  <si>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</si>
  <si>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</si>
  <si>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</si>
  <si>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</si>
  <si>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</si>
  <si>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</si>
  <si>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</si>
  <si>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</si>
  <si>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</si>
  <si>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</si>
  <si>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</si>
  <si>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</si>
  <si>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</si>
  <si>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</si>
  <si>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</si>
  <si>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</si>
  <si>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</si>
  <si>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</si>
  <si>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</si>
  <si>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</si>
  <si>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</si>
  <si>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</si>
  <si>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</si>
  <si>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</si>
  <si>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</si>
  <si>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</si>
  <si>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</si>
  <si>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</si>
  <si>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</si>
  <si>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</si>
  <si>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</si>
  <si>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</si>
  <si>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</si>
  <si>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</si>
  <si>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</si>
  <si>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</si>
  <si>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</si>
  <si>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</si>
  <si>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</si>
  <si>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</si>
  <si>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</si>
  <si>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</si>
  <si>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</si>
  <si>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</si>
  <si>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</si>
  <si>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</si>
  <si>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</si>
  <si>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</si>
  <si>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</si>
  <si>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</si>
  <si>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</si>
  <si>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</si>
  <si>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</si>
  <si>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</si>
  <si>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</si>
  <si>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</si>
  <si>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</si>
  <si>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</si>
  <si>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</si>
  <si>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</si>
  <si>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</si>
  <si>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</si>
  <si>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</si>
  <si>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</si>
  <si>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</si>
  <si>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</si>
  <si>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</si>
  <si>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</si>
  <si>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</si>
  <si>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</si>
  <si>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</si>
  <si>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</si>
  <si>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</si>
  <si>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</si>
  <si>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</si>
  <si>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</si>
  <si>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</si>
  <si>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</si>
  <si>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</si>
  <si>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</si>
  <si>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</si>
  <si>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</si>
  <si>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</si>
  <si>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</si>
  <si>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</si>
  <si>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</si>
  <si>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</si>
  <si>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</si>
  <si>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</si>
  <si>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</si>
  <si>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</si>
  <si>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</si>
  <si>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</si>
  <si>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</si>
  <si>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</si>
  <si>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</si>
  <si>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</si>
  <si>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</si>
  <si>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</si>
  <si>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</si>
  <si>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</si>
  <si>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</si>
  <si>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</si>
  <si>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</si>
  <si>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</si>
  <si>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</si>
  <si>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</si>
  <si>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</si>
  <si>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</si>
  <si>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</si>
  <si>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</si>
  <si>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</si>
  <si>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</si>
  <si>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</si>
  <si>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</si>
  <si>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</si>
  <si>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</si>
  <si>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</si>
  <si>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</si>
  <si>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</si>
  <si>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</si>
  <si>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</si>
  <si>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</si>
  <si>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</si>
  <si>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</si>
  <si>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</si>
  <si>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</si>
  <si>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</si>
  <si>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</si>
  <si>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</si>
  <si>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</si>
  <si>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</si>
  <si>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</si>
  <si>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</si>
  <si>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</si>
  <si>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</si>
  <si>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</si>
  <si>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</si>
  <si>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</si>
  <si>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</si>
  <si>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</si>
  <si>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</si>
  <si>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</si>
  <si>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</si>
  <si>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</si>
  <si>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</si>
  <si>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</si>
  <si>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</si>
  <si>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</si>
  <si>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</si>
  <si>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</si>
  <si>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</si>
  <si>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</si>
  <si>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</si>
  <si>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</si>
  <si>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</si>
  <si>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</si>
  <si>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</si>
  <si>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</si>
  <si>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</si>
  <si>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</si>
  <si>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</si>
  <si>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</si>
  <si>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</si>
  <si>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</si>
  <si>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</si>
  <si>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</si>
  <si>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</si>
  <si>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</si>
  <si>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</si>
  <si>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</si>
  <si>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</si>
  <si>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</si>
  <si>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</si>
  <si>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</si>
  <si>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</si>
  <si>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</si>
  <si>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</si>
  <si>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</si>
  <si>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</si>
  <si>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</si>
  <si>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</si>
  <si>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</si>
  <si>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</si>
  <si>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</si>
  <si>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</si>
  <si>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</si>
  <si>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</si>
  <si>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</si>
  <si>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</si>
  <si>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</si>
  <si>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</si>
  <si>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</si>
  <si>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</si>
  <si>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</si>
  <si>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</si>
  <si>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</si>
  <si>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</si>
  <si>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</si>
  <si>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</si>
  <si>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</si>
  <si>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</si>
  <si>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</si>
  <si>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</si>
  <si>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</si>
  <si>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</si>
  <si>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</si>
  <si>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</si>
  <si>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</si>
  <si>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</si>
  <si>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</si>
  <si>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</si>
  <si>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</si>
  <si>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</si>
  <si>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</si>
  <si>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</si>
  <si>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</si>
  <si>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</si>
  <si>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</si>
  <si>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</si>
  <si>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</si>
  <si>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</si>
  <si>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</si>
  <si>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</si>
  <si>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</si>
  <si>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</si>
  <si>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</si>
  <si>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</si>
  <si>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</si>
  <si>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</si>
  <si>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</si>
  <si>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</si>
  <si>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</si>
  <si>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</si>
  <si>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</si>
  <si>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</si>
  <si>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</si>
  <si>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</si>
  <si>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</si>
  <si>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</si>
  <si>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</si>
  <si>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</si>
  <si>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</si>
  <si>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</si>
  <si>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</si>
  <si>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</si>
  <si>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</si>
  <si>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</si>
  <si>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</si>
  <si>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</si>
  <si>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</si>
  <si>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</si>
  <si>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</si>
  <si>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</si>
  <si>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</si>
  <si>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</si>
  <si>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</si>
  <si>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</si>
  <si>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</si>
  <si>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</si>
  <si>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</si>
  <si>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</si>
  <si>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</si>
  <si>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</si>
  <si>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</si>
  <si>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</si>
  <si>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</si>
  <si>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</si>
  <si>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</si>
  <si>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</si>
  <si>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</si>
  <si>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</si>
  <si>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</si>
  <si>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</si>
  <si>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</si>
  <si>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</si>
  <si>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</si>
  <si>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</si>
  <si>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</si>
  <si>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</si>
  <si>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</si>
  <si>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</si>
  <si>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</si>
  <si>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</si>
  <si>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</si>
  <si>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</si>
  <si>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</si>
  <si>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</si>
  <si>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</si>
  <si>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</si>
  <si>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</si>
  <si>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</si>
  <si>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</si>
  <si>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</si>
  <si>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</si>
  <si>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</si>
  <si>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</si>
  <si>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</si>
  <si>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</si>
  <si>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</si>
  <si>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</si>
  <si>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</si>
  <si>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</si>
  <si>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</si>
  <si>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</si>
  <si>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</si>
  <si>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</si>
  <si>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</si>
  <si>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</si>
  <si>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</si>
  <si>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</si>
  <si>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</si>
  <si>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</si>
  <si>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</si>
  <si>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</si>
  <si>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</si>
  <si>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</si>
  <si>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</si>
  <si>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</si>
  <si>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</si>
  <si>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</si>
  <si>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</si>
  <si>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</si>
  <si>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</si>
  <si>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</si>
  <si>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</si>
  <si>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</si>
  <si>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</si>
  <si>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</si>
  <si>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</si>
  <si>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</si>
  <si>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</si>
  <si>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</si>
  <si>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</si>
  <si>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</si>
  <si>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</si>
  <si>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</si>
  <si>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</si>
  <si>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</si>
  <si>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</si>
  <si>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</si>
  <si>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</si>
  <si>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</si>
  <si>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</si>
  <si>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</si>
  <si>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</si>
  <si>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</si>
  <si>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</si>
  <si>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</si>
  <si>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</si>
  <si>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</si>
  <si>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</si>
  <si>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</si>
  <si>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</si>
  <si>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</si>
  <si>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</si>
  <si>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</si>
  <si>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</si>
  <si>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</si>
  <si>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</si>
  <si>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</si>
  <si>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</si>
  <si>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</si>
  <si>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</si>
  <si>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</si>
  <si>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</si>
  <si>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</si>
  <si>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</si>
  <si>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</si>
  <si>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</si>
  <si>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</si>
  <si>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</si>
  <si>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</si>
  <si>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</si>
  <si>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</si>
  <si>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</si>
  <si>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</si>
  <si>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</si>
  <si>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</si>
  <si>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</si>
  <si>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</si>
  <si>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</si>
  <si>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</si>
  <si>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</si>
  <si>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</si>
  <si>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</si>
  <si>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</si>
  <si>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</si>
  <si>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</si>
  <si>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</si>
  <si>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</si>
  <si>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</si>
  <si>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</si>
  <si>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</si>
  <si>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</si>
  <si>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</si>
  <si>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</si>
  <si>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</si>
  <si>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</si>
  <si>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</si>
  <si>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</si>
  <si>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</si>
  <si>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</si>
  <si>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</si>
  <si>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</si>
  <si>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</si>
  <si>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</si>
  <si>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</si>
  <si>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</si>
  <si>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</si>
  <si>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</si>
  <si>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</si>
  <si>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</si>
  <si>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</si>
  <si>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</si>
  <si>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</si>
  <si>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</si>
  <si>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</si>
  <si>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</si>
  <si>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</si>
  <si>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</si>
  <si>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</si>
  <si>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</si>
  <si>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</si>
  <si>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</si>
  <si>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</si>
  <si>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</si>
  <si>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</si>
  <si>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</si>
  <si>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</si>
  <si>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</si>
  <si>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</si>
  <si>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</si>
  <si>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</si>
  <si>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</si>
  <si>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</si>
  <si>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</si>
  <si>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</si>
  <si>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</si>
  <si>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</si>
  <si>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</si>
  <si>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</si>
  <si>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</si>
  <si>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</si>
  <si>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</si>
  <si>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</si>
  <si>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</si>
  <si>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</si>
  <si>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</si>
  <si>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</si>
  <si>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</si>
  <si>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</si>
  <si>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</si>
  <si>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</si>
  <si>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</si>
  <si>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</si>
  <si>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</si>
  <si>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</si>
  <si>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</si>
  <si>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</si>
  <si>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</si>
  <si>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</si>
  <si>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</si>
  <si>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</si>
  <si>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</si>
  <si>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</si>
  <si>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</si>
  <si>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</si>
  <si>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</si>
  <si>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</si>
  <si>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</si>
  <si>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</si>
  <si>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</si>
  <si>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</si>
  <si>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</si>
  <si>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</si>
  <si>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</si>
  <si>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</si>
  <si>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</si>
  <si>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</si>
  <si>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</si>
  <si>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</si>
  <si>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</si>
  <si>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</si>
  <si>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</si>
  <si>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</si>
  <si>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</si>
  <si>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</si>
  <si>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</si>
  <si>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</si>
  <si>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</si>
  <si>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</si>
  <si>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</si>
  <si>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</si>
  <si>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</si>
  <si>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</si>
  <si>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</si>
  <si>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</si>
  <si>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</si>
  <si>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</si>
  <si>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</si>
  <si>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</si>
  <si>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</si>
  <si>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</si>
  <si>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</si>
  <si>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</si>
  <si>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</si>
  <si>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</si>
  <si>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</si>
  <si>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</si>
  <si>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</si>
  <si>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</si>
  <si>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</si>
  <si>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</si>
  <si>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</si>
  <si>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</si>
  <si>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</si>
  <si>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</si>
  <si>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</si>
  <si>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</si>
  <si>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</si>
  <si>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</si>
  <si>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</si>
  <si>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</si>
  <si>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</si>
  <si>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</si>
  <si>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</si>
  <si>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</si>
  <si>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</si>
  <si>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</si>
  <si>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</si>
  <si>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</si>
  <si>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</si>
  <si>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</si>
  <si>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</si>
  <si>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</si>
  <si>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</si>
  <si>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</si>
  <si>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</si>
  <si>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</si>
  <si>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</si>
  <si>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</si>
  <si>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</si>
  <si>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</si>
  <si>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</si>
  <si>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</si>
  <si>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</si>
  <si>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</si>
  <si>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</si>
  <si>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</si>
  <si>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</si>
  <si>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</si>
  <si>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</si>
  <si>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</si>
  <si>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</si>
  <si>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</si>
  <si>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</si>
  <si>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</si>
  <si>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</si>
  <si>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</si>
  <si>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</si>
  <si>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</si>
  <si>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</si>
  <si>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</si>
  <si>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</si>
  <si>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</si>
  <si>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</si>
  <si>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</si>
  <si>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</si>
  <si>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</si>
  <si>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</si>
  <si>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</si>
  <si>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</si>
  <si>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</si>
  <si>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</si>
  <si>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</si>
  <si>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</si>
  <si>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</si>
  <si>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</si>
  <si>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</si>
  <si>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</si>
  <si>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</si>
  <si>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</si>
  <si>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</si>
  <si>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</si>
  <si>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</si>
  <si>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</si>
  <si>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</si>
  <si>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</si>
  <si>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</si>
  <si>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</si>
  <si>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</si>
  <si>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</si>
  <si>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</si>
  <si>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</si>
  <si>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</si>
  <si>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</si>
  <si>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</si>
  <si>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</si>
  <si>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</si>
  <si>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</si>
  <si>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</si>
  <si>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</si>
  <si>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</si>
  <si>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</si>
  <si>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</si>
  <si>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</si>
  <si>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</si>
  <si>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</si>
  <si>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</si>
  <si>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</si>
  <si>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</si>
  <si>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</si>
  <si>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</si>
  <si>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</si>
  <si>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</si>
  <si>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</si>
  <si>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</si>
  <si>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</si>
  <si>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</si>
  <si>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</si>
  <si>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</si>
  <si>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</si>
  <si>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</si>
  <si>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</si>
  <si>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</si>
  <si>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</si>
  <si>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</si>
  <si>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</si>
  <si>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</si>
  <si>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</si>
  <si>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</si>
  <si>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</si>
  <si>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</si>
  <si>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</si>
  <si>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</si>
  <si>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</si>
  <si>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</si>
  <si>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</si>
  <si>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</si>
  <si>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</si>
  <si>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</si>
  <si>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</si>
  <si>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</si>
  <si>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</si>
  <si>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</si>
  <si>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</si>
  <si>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</si>
  <si>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</si>
  <si>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</si>
  <si>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</si>
  <si>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</si>
  <si>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</si>
  <si>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</si>
  <si>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</si>
  <si>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</si>
  <si>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</si>
  <si>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</si>
  <si>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</si>
  <si>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</si>
  <si>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</si>
  <si>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</si>
  <si>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</si>
  <si>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</si>
  <si>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</si>
  <si>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</si>
  <si>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</si>
  <si>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</si>
  <si>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</si>
  <si>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</si>
  <si>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</si>
  <si>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</si>
  <si>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</si>
  <si>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</si>
  <si>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</si>
  <si>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</si>
  <si>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</si>
  <si>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</si>
  <si>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</si>
  <si>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</si>
  <si>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</si>
  <si>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</si>
  <si>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</si>
  <si>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</si>
  <si>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</si>
  <si>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</si>
  <si>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</si>
  <si>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</si>
  <si>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</si>
  <si>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</si>
  <si>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</si>
  <si>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</si>
  <si>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</si>
  <si>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</si>
  <si>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</si>
  <si>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</si>
  <si>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</si>
  <si>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</si>
  <si>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</si>
  <si>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</si>
  <si>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</si>
  <si>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</si>
  <si>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</si>
  <si>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</si>
  <si>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</si>
  <si>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</si>
  <si>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</si>
  <si>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</si>
  <si>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</si>
  <si>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</si>
  <si>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</si>
  <si>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</si>
  <si>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</si>
  <si>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</si>
  <si>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</si>
  <si>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</si>
  <si>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</si>
  <si>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</si>
  <si>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</si>
  <si>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</si>
  <si>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</si>
  <si>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</si>
  <si>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</si>
  <si>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</si>
  <si>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</si>
  <si>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</si>
  <si>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</si>
  <si>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</si>
  <si>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</si>
  <si>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</si>
  <si>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</si>
  <si>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</si>
  <si>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</si>
  <si>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</si>
  <si>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</si>
  <si>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</si>
  <si>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</si>
  <si>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</si>
  <si>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</si>
  <si>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</si>
  <si>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</si>
  <si>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</si>
  <si>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</si>
  <si>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</si>
  <si>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</si>
  <si>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</si>
  <si>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</si>
  <si>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</si>
  <si>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</si>
  <si>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</si>
  <si>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</si>
  <si>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</si>
  <si>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</si>
  <si>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</si>
  <si>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</si>
  <si>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</si>
  <si>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</si>
  <si>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</si>
  <si>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</si>
  <si>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</si>
  <si>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</si>
  <si>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</si>
  <si>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</si>
  <si>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</si>
  <si>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</si>
  <si>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</si>
  <si>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</si>
  <si>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</si>
  <si>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</si>
  <si>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</si>
  <si>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</si>
  <si>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</si>
  <si>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</si>
  <si>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</si>
  <si>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</si>
  <si>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</si>
  <si>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</si>
  <si>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</si>
  <si>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</si>
  <si>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</si>
  <si>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</si>
  <si>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</si>
  <si>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</si>
  <si>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</si>
  <si>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</si>
  <si>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</si>
  <si>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</si>
  <si>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</si>
  <si>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</si>
  <si>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</si>
  <si>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</si>
  <si>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</si>
  <si>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</si>
  <si>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</si>
  <si>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</si>
  <si>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</si>
  <si>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</si>
  <si>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</si>
  <si>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</si>
  <si>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</si>
  <si>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</si>
  <si>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</si>
  <si>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</si>
  <si>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</si>
  <si>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</si>
  <si>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</si>
  <si>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</si>
  <si>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</si>
  <si>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</si>
  <si>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</si>
  <si>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</si>
  <si>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</si>
  <si>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</si>
  <si>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</si>
  <si>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</si>
  <si>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</si>
  <si>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</si>
  <si>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</si>
  <si>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</si>
  <si>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</si>
  <si>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</si>
  <si>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</si>
  <si>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</si>
  <si>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</si>
  <si>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</si>
  <si>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</si>
  <si>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</si>
  <si>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</si>
  <si>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</si>
  <si>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</si>
  <si>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</si>
  <si>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</si>
  <si>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</si>
  <si>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</si>
  <si>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</si>
  <si>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</si>
  <si>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</si>
  <si>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</si>
  <si>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</si>
  <si>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</si>
  <si>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</si>
  <si>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</si>
  <si>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</si>
  <si>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</si>
  <si>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</si>
  <si>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</si>
  <si>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</si>
  <si>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</si>
  <si>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</si>
  <si>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</si>
  <si>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</si>
  <si>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</si>
  <si>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</si>
  <si>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</si>
  <si>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</si>
  <si>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</si>
  <si>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</si>
  <si>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</si>
  <si>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</si>
  <si>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</si>
  <si>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</si>
  <si>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</si>
  <si>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</si>
  <si>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</si>
  <si>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</si>
  <si>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</si>
  <si>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</si>
  <si>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</si>
  <si>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</si>
  <si>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</si>
  <si>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</si>
  <si>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</si>
  <si>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</si>
  <si>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</si>
  <si>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</si>
  <si>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</si>
  <si>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</si>
  <si>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</si>
  <si>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</si>
  <si>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</si>
  <si>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</si>
  <si>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</si>
  <si>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</si>
  <si>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</si>
  <si>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</si>
  <si>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</si>
  <si>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</si>
  <si>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</si>
  <si>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</si>
  <si>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</si>
  <si>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</si>
  <si>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</si>
  <si>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</si>
  <si>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</si>
  <si>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</si>
  <si>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</si>
  <si>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</si>
  <si>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</si>
  <si>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</si>
  <si>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</si>
  <si>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</si>
  <si>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</si>
  <si>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</si>
  <si>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</si>
  <si>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</si>
  <si>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</si>
  <si>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</si>
  <si>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</si>
  <si>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</si>
  <si>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</si>
  <si>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</si>
  <si>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</si>
  <si>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</si>
  <si>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</si>
  <si>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</si>
  <si>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</si>
  <si>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</si>
  <si>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</si>
  <si>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</si>
  <si>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</si>
  <si>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</si>
  <si>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</si>
  <si>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</si>
  <si>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</si>
  <si>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</si>
  <si>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</si>
  <si>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</si>
  <si>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</si>
  <si>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</si>
  <si>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</si>
  <si>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</si>
  <si>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</si>
  <si>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</si>
  <si>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</si>
  <si>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</si>
  <si>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</si>
  <si>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</si>
  <si>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</si>
  <si>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</si>
  <si>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</si>
  <si>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</si>
  <si>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</si>
  <si>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</si>
  <si>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</si>
  <si>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</si>
  <si>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</si>
  <si>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</si>
  <si>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</si>
  <si>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</si>
  <si>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</si>
  <si>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</si>
  <si>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</si>
  <si>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</si>
  <si>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</si>
  <si>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</si>
  <si>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</si>
  <si>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</si>
  <si>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</si>
  <si>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</si>
  <si>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</si>
  <si>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</si>
  <si>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</si>
  <si>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</si>
  <si>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</si>
  <si>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</si>
  <si>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</si>
  <si>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</si>
  <si>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</si>
  <si>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</si>
  <si>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</si>
  <si>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</si>
  <si>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</si>
  <si>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</si>
  <si>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</si>
  <si>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</si>
  <si>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</si>
  <si>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</si>
  <si>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</si>
  <si>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</si>
  <si>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</si>
  <si>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</si>
  <si>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</si>
  <si>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</si>
  <si>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</si>
  <si>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</si>
  <si>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</si>
  <si>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</si>
  <si>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</si>
  <si>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</si>
  <si>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</si>
  <si>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</si>
  <si>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</si>
  <si>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</si>
  <si>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</si>
  <si>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</si>
  <si>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</si>
  <si>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</si>
  <si>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</si>
  <si>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</si>
  <si>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</si>
  <si>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</si>
  <si>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</si>
  <si>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</si>
  <si>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</si>
  <si>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</si>
  <si>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</si>
  <si>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</si>
  <si>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</si>
  <si>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</si>
  <si>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</si>
  <si>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</si>
  <si>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</si>
  <si>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</si>
  <si>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</si>
  <si>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</si>
  <si>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</si>
  <si>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</si>
  <si>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</si>
  <si>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</si>
  <si>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</si>
  <si>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</si>
  <si>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</si>
  <si>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</si>
  <si>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</si>
  <si>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</si>
  <si>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</si>
  <si>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</si>
  <si>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</si>
  <si>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</si>
  <si>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</si>
  <si>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</si>
  <si>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</si>
  <si>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</si>
  <si>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</si>
  <si>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</si>
  <si>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</si>
  <si>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</si>
  <si>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</si>
  <si>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</si>
  <si>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</si>
  <si>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</si>
  <si>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</si>
  <si>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</si>
  <si>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</si>
  <si>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</si>
  <si>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</si>
  <si>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</si>
  <si>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</si>
  <si>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</si>
  <si>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</si>
  <si>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</si>
  <si>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</si>
  <si>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</si>
  <si>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</si>
  <si>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</si>
  <si>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</si>
  <si>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</si>
  <si>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</si>
  <si>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</si>
  <si>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</si>
  <si>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</si>
  <si>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</si>
  <si>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</si>
  <si>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</si>
  <si>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</si>
  <si>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</si>
  <si>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</si>
  <si>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</si>
  <si>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</si>
  <si>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</si>
  <si>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</si>
  <si>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</si>
  <si>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</si>
  <si>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</si>
  <si>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</si>
  <si>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</si>
  <si>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</si>
  <si>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</si>
  <si>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</si>
  <si>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</si>
  <si>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</si>
  <si>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</si>
  <si>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</si>
  <si>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</si>
  <si>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</si>
  <si>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</si>
  <si>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</si>
  <si>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</si>
  <si>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</si>
  <si>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</si>
  <si>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</si>
  <si>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</si>
  <si>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</si>
  <si>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</si>
  <si>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</si>
  <si>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</si>
  <si>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</si>
  <si>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</si>
  <si>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</si>
  <si>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</si>
  <si>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</si>
  <si>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</si>
  <si>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</si>
  <si>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</si>
  <si>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</si>
  <si>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</si>
  <si>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</si>
  <si>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</si>
  <si>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</si>
  <si>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</si>
  <si>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</si>
  <si>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</si>
  <si>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</si>
  <si>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</si>
  <si>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</si>
  <si>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</si>
  <si>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</si>
  <si>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</si>
  <si>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</si>
  <si>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</si>
  <si>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</si>
  <si>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</si>
  <si>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</si>
  <si>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</si>
  <si>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</si>
  <si>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</si>
  <si>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</si>
  <si>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</si>
  <si>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</si>
  <si>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</si>
  <si>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</si>
  <si>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</si>
  <si>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</si>
  <si>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</si>
  <si>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</si>
  <si>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</si>
  <si>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</si>
  <si>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</si>
  <si>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</si>
  <si>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</si>
  <si>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</si>
  <si>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</si>
  <si>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</si>
  <si>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</si>
  <si>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</si>
  <si>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</si>
  <si>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</si>
  <si>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</si>
  <si>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</si>
  <si>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</si>
  <si>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</si>
  <si>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</si>
  <si>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</si>
  <si>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</si>
  <si>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</si>
  <si>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</si>
  <si>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</si>
  <si>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</si>
  <si>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</si>
  <si>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</si>
  <si>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</si>
  <si>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</si>
  <si>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</si>
  <si>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</si>
  <si>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</si>
  <si>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</si>
  <si>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</si>
  <si>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</si>
  <si>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</si>
  <si>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</si>
  <si>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</si>
  <si>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</si>
  <si>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</si>
  <si>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</si>
  <si>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</si>
  <si>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</si>
  <si>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</si>
  <si>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</si>
  <si>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</si>
  <si>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</si>
  <si>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</si>
  <si>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</si>
  <si>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</si>
  <si>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</si>
  <si>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</si>
  <si>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</si>
  <si>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</si>
  <si>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</si>
  <si>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</si>
  <si>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</si>
  <si>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</si>
  <si>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</si>
  <si>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</si>
  <si>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</si>
  <si>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</si>
  <si>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</si>
  <si>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</si>
  <si>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</si>
  <si>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</si>
  <si>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</si>
  <si>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</si>
  <si>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</si>
  <si>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</si>
  <si>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</si>
  <si>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</si>
  <si>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</si>
  <si>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</si>
  <si>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</si>
  <si>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</si>
  <si>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</si>
  <si>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</si>
  <si>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</si>
  <si>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</si>
  <si>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</si>
  <si>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</si>
  <si>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</si>
  <si>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</si>
  <si>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</si>
  <si>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</si>
  <si>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</si>
  <si>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</si>
  <si>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</si>
  <si>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</si>
  <si>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</si>
  <si>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</si>
  <si>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</si>
  <si>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</si>
  <si>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</si>
  <si>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</si>
  <si>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</si>
  <si>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</si>
  <si>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</si>
  <si>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</si>
  <si>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</si>
  <si>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</si>
  <si>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</si>
  <si>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</si>
  <si>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</si>
  <si>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</si>
  <si>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</si>
  <si>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</si>
  <si>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</si>
  <si>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</si>
  <si>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</si>
  <si>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</si>
  <si>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</si>
  <si>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</si>
  <si>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</si>
  <si>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</si>
  <si>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</si>
  <si>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</si>
  <si>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</si>
  <si>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</si>
  <si>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</si>
  <si>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</si>
  <si>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</si>
  <si>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</si>
  <si>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</si>
  <si>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</si>
  <si>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</si>
  <si>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</si>
  <si>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</si>
  <si>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</si>
  <si>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</si>
  <si>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</si>
  <si>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</si>
  <si>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</si>
  <si>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</si>
  <si>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</si>
  <si>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</si>
  <si>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</si>
  <si>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</si>
  <si>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</si>
  <si>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</si>
  <si>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</si>
  <si>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</si>
  <si>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</si>
  <si>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</si>
  <si>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</si>
  <si>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</si>
  <si>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</si>
  <si>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</si>
  <si>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</si>
  <si>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</si>
  <si>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</si>
  <si>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</si>
  <si>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</si>
  <si>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</si>
  <si>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</si>
  <si>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</si>
  <si>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</si>
  <si>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</si>
  <si>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</si>
  <si>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</si>
  <si>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</si>
  <si>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</si>
  <si>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</si>
  <si>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</si>
  <si>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</si>
  <si>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</si>
  <si>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</si>
  <si>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</si>
  <si>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</si>
  <si>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</si>
  <si>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</si>
  <si>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</si>
  <si>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</si>
  <si>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</si>
  <si>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</si>
  <si>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</si>
  <si>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</si>
  <si>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</si>
  <si>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</si>
  <si>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</si>
  <si>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</si>
  <si>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</si>
  <si>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</si>
  <si>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</si>
  <si>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</si>
  <si>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</si>
  <si>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</si>
  <si>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</si>
  <si>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</si>
  <si>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</si>
  <si>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</si>
  <si>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</si>
  <si>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</si>
  <si>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</si>
  <si>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</si>
  <si>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</si>
  <si>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</si>
  <si>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</si>
  <si>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</si>
  <si>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</si>
  <si>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</si>
  <si>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</si>
  <si>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</si>
  <si>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</si>
  <si>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</si>
  <si>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</si>
  <si>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</si>
  <si>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</si>
  <si>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</si>
  <si>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</si>
  <si>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</si>
  <si>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</si>
  <si>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</si>
  <si>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</si>
  <si>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</si>
  <si>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</si>
  <si>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</si>
  <si>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</si>
  <si>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</si>
  <si>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</si>
  <si>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</si>
  <si>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</si>
  <si>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</si>
  <si>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</si>
  <si>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</si>
  <si>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</si>
  <si>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</si>
  <si>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</si>
  <si>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</si>
  <si>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</si>
  <si>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</si>
  <si>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</si>
  <si>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</si>
  <si>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</si>
  <si>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</si>
  <si>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</si>
  <si>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</si>
  <si>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</si>
  <si>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</si>
  <si>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</si>
  <si>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</si>
  <si>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</si>
  <si>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</si>
  <si>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</si>
  <si>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</si>
  <si>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</si>
  <si>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</si>
  <si>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</si>
  <si>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</si>
  <si>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</si>
  <si>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</si>
  <si>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</si>
  <si>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</si>
  <si>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</si>
  <si>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</si>
  <si>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</si>
  <si>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</si>
  <si>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</si>
  <si>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</si>
  <si>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</si>
  <si>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</si>
  <si>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</si>
  <si>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</si>
  <si>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</si>
  <si>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</si>
  <si>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</si>
  <si>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</si>
  <si>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</si>
  <si>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</si>
  <si>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</si>
  <si>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</si>
  <si>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</si>
  <si>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</si>
  <si>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</si>
  <si>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</si>
  <si>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</si>
  <si>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</si>
  <si>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</si>
  <si>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</si>
  <si>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</si>
  <si>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</si>
  <si>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</si>
  <si>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</si>
  <si>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</si>
  <si>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</si>
  <si>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</si>
  <si>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</si>
  <si>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</si>
  <si>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</si>
  <si>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</si>
  <si>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</si>
  <si>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</si>
  <si>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</si>
  <si>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</si>
  <si>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</si>
  <si>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</si>
  <si>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</si>
  <si>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</si>
  <si>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</si>
  <si>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</si>
  <si>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</si>
  <si>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</si>
  <si>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</si>
  <si>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</si>
  <si>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</si>
  <si>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</si>
  <si>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</si>
  <si>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</si>
  <si>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</si>
  <si>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</si>
  <si>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</si>
  <si>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</si>
  <si>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</si>
  <si>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</si>
  <si>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</si>
  <si>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</si>
  <si>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</si>
  <si>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</si>
  <si>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</si>
  <si>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</si>
  <si>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</si>
  <si>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</si>
  <si>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</si>
  <si>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</si>
  <si>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</si>
  <si>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</si>
  <si>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</si>
  <si>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</si>
  <si>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</si>
  <si>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</si>
  <si>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</si>
  <si>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</si>
  <si>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</si>
  <si>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</si>
  <si>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</si>
  <si>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</si>
  <si>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</si>
  <si>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</si>
  <si>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</si>
  <si>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</si>
  <si>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</si>
  <si>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</si>
  <si>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</si>
  <si>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</si>
  <si>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</si>
  <si>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</si>
  <si>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</si>
  <si>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</si>
  <si>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</si>
  <si>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</si>
  <si>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</si>
  <si>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</si>
  <si>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</si>
  <si>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</si>
  <si>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</si>
  <si>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</si>
  <si>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</si>
  <si>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</si>
  <si>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</si>
  <si>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</si>
  <si>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</si>
  <si>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</si>
  <si>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</si>
  <si>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</si>
  <si>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</si>
  <si>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</si>
  <si>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</si>
  <si>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</si>
  <si>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</si>
  <si>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</si>
  <si>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</si>
  <si>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</si>
  <si>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</si>
  <si>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</si>
  <si>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</si>
  <si>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</si>
  <si>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</si>
  <si>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</si>
  <si>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</si>
  <si>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</si>
  <si>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</si>
  <si>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</si>
  <si>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</si>
  <si>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</si>
  <si>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</si>
  <si>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</si>
  <si>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</si>
  <si>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</si>
  <si>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</si>
  <si>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</si>
  <si>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</si>
  <si>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</si>
  <si>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</si>
  <si>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</si>
  <si>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</si>
  <si>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</si>
  <si>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</si>
  <si>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</si>
  <si>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</si>
  <si>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</si>
  <si>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</si>
  <si>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</si>
  <si>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</si>
  <si>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</si>
  <si>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</si>
  <si>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</si>
  <si>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</si>
  <si>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</si>
  <si>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</si>
  <si>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</si>
  <si>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</si>
  <si>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</si>
  <si>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</si>
  <si>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</si>
  <si>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</si>
  <si>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</si>
  <si>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</si>
  <si>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</si>
  <si>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</si>
  <si>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</si>
  <si>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</si>
  <si>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</si>
  <si>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</si>
  <si>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</si>
  <si>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</si>
  <si>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</si>
  <si>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</si>
  <si>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</si>
  <si>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</si>
  <si>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</si>
  <si>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</si>
  <si>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</si>
  <si>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</si>
  <si>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</si>
  <si>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</si>
  <si>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</si>
  <si>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</si>
  <si>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</si>
  <si>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</si>
  <si>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</si>
  <si>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</si>
  <si>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</si>
  <si>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</si>
  <si>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</si>
  <si>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</si>
  <si>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</si>
  <si>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</si>
  <si>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</si>
  <si>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</si>
  <si>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</si>
  <si>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</si>
  <si>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</si>
  <si>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</si>
  <si>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</si>
  <si>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</si>
  <si>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</si>
  <si>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</si>
  <si>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</si>
  <si>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</si>
  <si>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</si>
  <si>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</si>
  <si>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</si>
  <si>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</si>
  <si>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</si>
  <si>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</si>
  <si>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</si>
  <si>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</si>
  <si>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</si>
  <si>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</si>
  <si>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</si>
  <si>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</si>
  <si>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</si>
  <si>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</si>
  <si>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</si>
  <si>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</si>
  <si>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</si>
  <si>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</si>
  <si>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</si>
  <si>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</si>
  <si>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</si>
  <si>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</si>
  <si>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</si>
  <si>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</si>
  <si>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</si>
  <si>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</si>
  <si>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</si>
  <si>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</si>
  <si>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</si>
  <si>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</si>
  <si>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</si>
  <si>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</si>
  <si>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</si>
  <si>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</si>
  <si>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</si>
  <si>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</si>
  <si>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</si>
  <si>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</si>
  <si>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</si>
  <si>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</si>
  <si>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</si>
  <si>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</si>
  <si>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</si>
  <si>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</si>
  <si>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</si>
  <si>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</si>
  <si>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</si>
  <si>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</si>
  <si>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</si>
  <si>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</si>
  <si>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</si>
  <si>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</si>
  <si>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</si>
  <si>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</si>
  <si>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</si>
  <si>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</si>
  <si>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</si>
  <si>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</si>
  <si>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</si>
  <si>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</si>
  <si>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</si>
  <si>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</si>
  <si>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</si>
  <si>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</si>
  <si>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</si>
  <si>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</si>
  <si>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</si>
  <si>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</si>
  <si>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</si>
  <si>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</si>
  <si>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</si>
  <si>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</si>
  <si>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</si>
  <si>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</si>
  <si>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</si>
  <si>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</si>
  <si>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</si>
  <si>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</si>
  <si>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</si>
  <si>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</si>
  <si>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</si>
  <si>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</si>
  <si>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</si>
  <si>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</si>
  <si>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</si>
  <si>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</si>
  <si>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</si>
  <si>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</si>
  <si>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</si>
  <si>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</si>
  <si>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</si>
  <si>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</si>
  <si>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</si>
  <si>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</si>
  <si>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</si>
  <si>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</si>
  <si>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</si>
  <si>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</si>
  <si>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</si>
  <si>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</si>
  <si>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</si>
  <si>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</si>
  <si>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</si>
  <si>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</si>
  <si>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</si>
  <si>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</si>
  <si>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</si>
  <si>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</si>
  <si>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</si>
  <si>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</si>
  <si>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</si>
  <si>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</si>
  <si>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</si>
  <si>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</si>
  <si>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</si>
  <si>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</si>
  <si>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</si>
  <si>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</si>
  <si>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</si>
  <si>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</si>
  <si>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</si>
  <si>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</si>
  <si>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</si>
  <si>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</si>
  <si>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</si>
  <si>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</si>
  <si>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</si>
  <si>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</si>
  <si>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</si>
  <si>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</si>
  <si>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</si>
  <si>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</si>
  <si>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</si>
  <si>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</si>
  <si>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</si>
  <si>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</si>
  <si>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</si>
  <si>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</si>
  <si>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</si>
  <si>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</si>
  <si>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</si>
  <si>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</si>
  <si>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</si>
  <si>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</si>
  <si>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</si>
  <si>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</si>
  <si>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</si>
  <si>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</si>
  <si>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</si>
  <si>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</si>
  <si>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</si>
  <si>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</si>
  <si>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</si>
  <si>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</si>
  <si>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</si>
  <si>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</si>
  <si>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</si>
  <si>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</si>
  <si>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</si>
  <si>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</si>
  <si>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</si>
  <si>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</si>
  <si>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</si>
  <si>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</si>
  <si>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</si>
  <si>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</si>
  <si>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</si>
  <si>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</si>
  <si>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</si>
  <si>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</si>
  <si>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</si>
  <si>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</si>
  <si>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</si>
  <si>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</si>
  <si>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</si>
  <si>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</si>
  <si>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</si>
  <si>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</si>
  <si>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</si>
  <si>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</si>
  <si>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</si>
  <si>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</si>
  <si>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</si>
  <si>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</si>
  <si>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</si>
  <si>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</si>
  <si>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</si>
  <si>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</si>
  <si>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</si>
  <si>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</si>
  <si>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</si>
  <si>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</si>
  <si>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</si>
  <si>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</si>
  <si>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</si>
  <si>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</si>
  <si>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</si>
  <si>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</si>
  <si>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</si>
  <si>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</si>
  <si>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</si>
  <si>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</si>
  <si>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</si>
  <si>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</si>
  <si>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</si>
  <si>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</si>
  <si>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</si>
  <si>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</si>
  <si>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</si>
  <si>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</si>
  <si>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</si>
  <si>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</si>
  <si>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</si>
  <si>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</si>
  <si>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</si>
  <si>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</si>
  <si>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</si>
  <si>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</si>
  <si>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</si>
  <si>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</si>
  <si>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</si>
  <si>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</si>
  <si>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</si>
  <si>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</si>
  <si>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</si>
  <si>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</si>
  <si>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</si>
  <si>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</si>
  <si>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</si>
  <si>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</si>
  <si>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</si>
  <si>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</si>
  <si>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</si>
  <si>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</si>
  <si>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</si>
  <si>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</si>
  <si>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</si>
  <si>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</si>
  <si>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</si>
  <si>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</si>
  <si>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</si>
  <si>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</si>
  <si>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</si>
  <si>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</si>
  <si>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</si>
  <si>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</si>
  <si>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</si>
  <si>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</si>
  <si>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</si>
  <si>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</si>
  <si>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</si>
  <si>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</si>
  <si>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</si>
  <si>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</si>
  <si>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</si>
  <si>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</si>
  <si>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</si>
  <si>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</si>
  <si>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</si>
  <si>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</si>
  <si>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</si>
  <si>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</si>
  <si>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</si>
  <si>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</si>
  <si>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</si>
  <si>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</si>
  <si>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</si>
  <si>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</si>
  <si>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</si>
  <si>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</si>
  <si>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</si>
  <si>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</si>
  <si>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</si>
  <si>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</si>
  <si>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</si>
  <si>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</si>
  <si>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</si>
  <si>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</si>
  <si>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</si>
  <si>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</si>
  <si>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</si>
  <si>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</si>
  <si>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</si>
  <si>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</si>
  <si>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</si>
  <si>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</si>
  <si>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</si>
  <si>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</si>
  <si>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</si>
  <si>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</si>
  <si>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</si>
  <si>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</si>
  <si>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</si>
  <si>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</si>
  <si>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</si>
  <si>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</si>
  <si>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</si>
  <si>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</si>
  <si>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</si>
  <si>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</si>
  <si>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</si>
  <si>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</si>
  <si>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</si>
  <si>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</si>
  <si>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</si>
  <si>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</si>
  <si>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</si>
  <si>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</si>
  <si>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</si>
  <si>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</si>
  <si>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</si>
  <si>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</si>
  <si>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</si>
  <si>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</si>
  <si>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</si>
  <si>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</si>
  <si>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</si>
  <si>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</si>
  <si>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</si>
  <si>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</si>
  <si>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</si>
  <si>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</si>
  <si>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</si>
  <si>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</si>
  <si>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</si>
  <si>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</si>
  <si>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</si>
  <si>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</si>
  <si>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</si>
  <si>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</si>
  <si>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</si>
  <si>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</si>
  <si>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</si>
  <si>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</si>
  <si>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</si>
  <si>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</si>
  <si>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</si>
  <si>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</si>
  <si>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</si>
  <si>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</si>
  <si>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</si>
  <si>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</si>
  <si>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</si>
  <si>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</si>
  <si>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</si>
  <si>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</si>
  <si>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</si>
  <si>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</si>
  <si>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</si>
  <si>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</si>
  <si>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</si>
  <si>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</si>
  <si>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</si>
  <si>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</si>
  <si>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</si>
  <si>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</si>
  <si>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</si>
  <si>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</si>
  <si>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</si>
  <si>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</si>
  <si>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</si>
  <si>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</si>
  <si>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</si>
  <si>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</si>
  <si>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</si>
  <si>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</si>
  <si>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</si>
  <si>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</si>
  <si>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</si>
  <si>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</si>
  <si>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</si>
  <si>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</si>
  <si>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</si>
  <si>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</si>
  <si>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</si>
  <si>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</si>
  <si>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</si>
  <si>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</si>
  <si>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</si>
  <si>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</si>
  <si>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</si>
  <si>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</si>
  <si>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</si>
  <si>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</si>
  <si>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</si>
  <si>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</si>
  <si>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</si>
  <si>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</si>
  <si>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</si>
  <si>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</si>
  <si>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</si>
  <si>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</si>
  <si>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</si>
  <si>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</si>
  <si>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</si>
  <si>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</si>
  <si>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</si>
  <si>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</si>
  <si>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</si>
  <si>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</si>
  <si>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</si>
  <si>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</si>
  <si>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</si>
  <si>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</si>
  <si>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</si>
  <si>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</si>
  <si>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</si>
  <si>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</si>
  <si>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</si>
  <si>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</si>
  <si>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</si>
  <si>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</si>
  <si>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</si>
  <si>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</si>
  <si>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</si>
  <si>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</si>
  <si>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</si>
  <si>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</si>
  <si>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</si>
  <si>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</si>
  <si>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</si>
  <si>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</si>
  <si>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</si>
  <si>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</si>
  <si>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</si>
  <si>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</si>
  <si>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</si>
  <si>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</si>
  <si>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</si>
  <si>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</si>
  <si>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</si>
  <si>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</si>
  <si>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</si>
  <si>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</si>
  <si>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</si>
  <si>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</si>
  <si>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</si>
  <si>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</si>
  <si>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</si>
  <si>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</si>
  <si>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</si>
  <si>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</si>
  <si>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</si>
  <si>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</si>
  <si>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</si>
  <si>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</si>
  <si>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</si>
  <si>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</si>
  <si>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</si>
  <si>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</si>
  <si>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</si>
  <si>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</si>
  <si>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</si>
  <si>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</si>
  <si>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</si>
  <si>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</si>
  <si>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</si>
  <si>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</si>
  <si>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</si>
  <si>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</si>
  <si>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</si>
  <si>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</si>
  <si>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</si>
  <si>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</si>
  <si>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</si>
  <si>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</si>
  <si>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</si>
  <si>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</si>
  <si>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</si>
  <si>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</si>
  <si>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</si>
  <si>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</si>
  <si>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</si>
  <si>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</si>
  <si>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</si>
  <si>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</si>
  <si>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</si>
  <si>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</si>
  <si>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</si>
  <si>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</si>
  <si>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</si>
  <si>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</si>
  <si>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</si>
  <si>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</si>
  <si>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</si>
  <si>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</si>
  <si>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</si>
  <si>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</si>
  <si>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</si>
  <si>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</si>
  <si>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</si>
  <si>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</si>
  <si>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</si>
  <si>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</si>
  <si>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</si>
  <si>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</si>
  <si>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</si>
  <si>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</si>
  <si>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</si>
  <si>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</si>
  <si>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</si>
  <si>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</si>
  <si>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</si>
  <si>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</si>
  <si>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</si>
  <si>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</si>
  <si>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</si>
  <si>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</si>
  <si>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</si>
  <si>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</si>
  <si>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</si>
  <si>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</si>
  <si>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</si>
  <si>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</si>
  <si>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</si>
  <si>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</si>
  <si>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</si>
  <si>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</si>
  <si>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</si>
  <si>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</si>
  <si>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</si>
  <si>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</si>
  <si>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</si>
  <si>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</si>
  <si>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</si>
  <si>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</si>
  <si>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</si>
  <si>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</si>
  <si>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</si>
  <si>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</si>
  <si>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</si>
  <si>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</si>
  <si>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</si>
  <si>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</si>
  <si>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</si>
  <si>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</si>
  <si>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</si>
  <si>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</si>
  <si>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</si>
  <si>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</si>
  <si>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</si>
  <si>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</si>
  <si>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</si>
  <si>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</si>
  <si>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</si>
  <si>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</si>
  <si>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</si>
  <si>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</si>
  <si>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</si>
  <si>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</si>
  <si>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</si>
  <si>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</si>
  <si>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</si>
  <si>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</si>
  <si>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</si>
  <si>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</si>
  <si>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</si>
  <si>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</si>
  <si>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</si>
  <si>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</si>
  <si>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</si>
  <si>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</si>
  <si>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</si>
  <si>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</si>
  <si>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</si>
  <si>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</si>
  <si>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</si>
  <si>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</si>
  <si>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</si>
  <si>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</si>
  <si>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</si>
  <si>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</si>
  <si>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</si>
  <si>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</si>
  <si>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</si>
  <si>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</si>
  <si>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</si>
  <si>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</si>
  <si>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</si>
  <si>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</si>
  <si>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</si>
  <si>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</si>
  <si>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</si>
  <si>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</si>
  <si>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</si>
  <si>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</si>
  <si>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</si>
  <si>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</si>
  <si>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</si>
  <si>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</si>
  <si>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</si>
  <si>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</si>
  <si>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</si>
  <si>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</si>
  <si>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</si>
  <si>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</si>
  <si>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</si>
  <si>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</si>
  <si>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</si>
  <si>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</si>
  <si>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</si>
  <si>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</si>
  <si>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</si>
  <si>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</si>
  <si>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</si>
  <si>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</si>
  <si>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</si>
  <si>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</si>
  <si>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</si>
  <si>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</si>
  <si>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</si>
  <si>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</si>
  <si>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</si>
  <si>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</si>
  <si>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</si>
  <si>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</si>
  <si>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</si>
  <si>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</si>
  <si>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</si>
  <si>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</si>
  <si>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</si>
  <si>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</si>
  <si>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</si>
  <si>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</si>
  <si>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</si>
  <si>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</si>
  <si>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</si>
  <si>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</si>
  <si>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</si>
  <si>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</si>
  <si>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</si>
  <si>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</si>
  <si>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</si>
  <si>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</si>
  <si>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</si>
  <si>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</si>
  <si>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</si>
  <si>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</si>
  <si>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</si>
  <si>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</si>
  <si>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</si>
  <si>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</si>
  <si>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</si>
  <si>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</si>
  <si>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</si>
  <si>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</si>
  <si>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</si>
  <si>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</si>
  <si>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</si>
  <si>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</si>
  <si>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</si>
  <si>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</si>
  <si>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</si>
  <si>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</si>
  <si>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</si>
  <si>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</si>
  <si>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</si>
  <si>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</si>
  <si>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</si>
  <si>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</si>
  <si>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</si>
  <si>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</si>
  <si>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</si>
  <si>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</si>
  <si>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</si>
  <si>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</si>
  <si>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</si>
  <si>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</si>
  <si>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</si>
  <si>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</si>
  <si>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</si>
  <si>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</si>
  <si>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</si>
  <si>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</si>
  <si>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</si>
  <si>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</si>
  <si>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</si>
  <si>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</si>
  <si>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</si>
  <si>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</si>
  <si>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</si>
  <si>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</si>
  <si>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</si>
  <si>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</si>
  <si>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</si>
  <si>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</si>
  <si>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</si>
  <si>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</si>
  <si>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</si>
  <si>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</si>
  <si>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</si>
  <si>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</si>
  <si>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</si>
  <si>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</si>
  <si>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</si>
  <si>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</si>
  <si>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</si>
  <si>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</si>
  <si>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</si>
  <si>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</si>
  <si>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</si>
  <si>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</si>
  <si>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</si>
  <si>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</si>
  <si>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</si>
  <si>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</si>
  <si>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</si>
  <si>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</si>
  <si>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</si>
  <si>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</si>
  <si>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</si>
  <si>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</si>
  <si>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</si>
  <si>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</si>
  <si>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</si>
  <si>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</si>
  <si>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</si>
  <si>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</si>
  <si>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</si>
  <si>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</si>
  <si>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</si>
  <si>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</si>
  <si>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</si>
  <si>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</si>
  <si>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</si>
  <si>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</si>
  <si>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</si>
  <si>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</si>
  <si>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</si>
  <si>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</si>
  <si>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</si>
  <si>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</si>
  <si>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</si>
  <si>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</si>
  <si>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</si>
  <si>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</si>
  <si>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</si>
  <si>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</si>
  <si>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</si>
  <si>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</si>
  <si>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</si>
  <si>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</si>
  <si>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</si>
  <si>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</si>
  <si>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</si>
  <si>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</si>
  <si>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</si>
  <si>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</si>
  <si>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</si>
  <si>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</si>
  <si>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</si>
  <si>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</si>
  <si>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</si>
  <si>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</si>
  <si>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</si>
  <si>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</si>
  <si>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</si>
  <si>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</si>
  <si>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</si>
  <si>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</si>
  <si>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</si>
  <si>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</si>
  <si>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</si>
  <si>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</si>
  <si>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</si>
  <si>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</si>
  <si>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</si>
  <si>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</si>
  <si>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</si>
  <si>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</si>
  <si>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</si>
  <si>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</si>
  <si>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</si>
  <si>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</si>
  <si>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</si>
  <si>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</si>
  <si>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</si>
  <si>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</si>
  <si>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</si>
  <si>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</si>
  <si>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</si>
  <si>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</si>
  <si>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</si>
  <si>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</si>
  <si>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</si>
  <si>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</si>
  <si>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</si>
  <si>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</si>
  <si>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</si>
  <si>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</si>
  <si>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</si>
  <si>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</si>
  <si>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</si>
  <si>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</si>
  <si>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</si>
  <si>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</si>
  <si>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</si>
  <si>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</si>
  <si>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</si>
  <si>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</si>
  <si>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</si>
  <si>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</si>
  <si>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</si>
  <si>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</si>
  <si>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</si>
  <si>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</si>
  <si>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</si>
  <si>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</si>
  <si>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</si>
  <si>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</si>
  <si>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</si>
  <si>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</si>
  <si>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</si>
  <si>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</si>
  <si>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</si>
  <si>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</si>
  <si>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</si>
  <si>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</si>
  <si>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</si>
  <si>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</si>
  <si>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</si>
  <si>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</si>
  <si>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</si>
  <si>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</si>
  <si>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</si>
  <si>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</si>
  <si>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</si>
  <si>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</si>
  <si>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</si>
  <si>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</si>
  <si>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</si>
  <si>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</si>
  <si>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</si>
  <si>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</si>
  <si>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</si>
  <si>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</si>
  <si>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</si>
  <si>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</si>
  <si>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</si>
  <si>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</si>
  <si>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</si>
  <si>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</si>
  <si>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</si>
  <si>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</si>
  <si>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</si>
  <si>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</si>
  <si>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</si>
  <si>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</si>
  <si>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</si>
  <si>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</si>
  <si>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</si>
  <si>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</si>
  <si>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</si>
  <si>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</si>
  <si>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</si>
  <si>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</si>
  <si>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</si>
  <si>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</si>
  <si>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</si>
  <si>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</si>
  <si>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</si>
  <si>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</si>
  <si>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</si>
  <si>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</si>
  <si>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</si>
  <si>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</si>
  <si>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</si>
  <si>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</si>
  <si>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</si>
  <si>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</si>
  <si>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</si>
  <si>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</si>
  <si>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</si>
  <si>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</si>
  <si>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</si>
  <si>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</si>
  <si>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</si>
  <si>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</si>
  <si>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</si>
  <si>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</si>
  <si>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</si>
  <si>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</si>
  <si>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</si>
  <si>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</si>
  <si>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</si>
  <si>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</si>
  <si>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</si>
  <si>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</si>
  <si>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</si>
  <si>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</si>
  <si>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</si>
  <si>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</si>
  <si>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</si>
  <si>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</si>
  <si>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</si>
  <si>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</si>
  <si>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</si>
  <si>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</si>
  <si>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</si>
  <si>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</si>
  <si>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</si>
  <si>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</si>
  <si>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</si>
  <si>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</si>
  <si>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</si>
  <si>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</si>
  <si>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</si>
  <si>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</si>
  <si>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</si>
  <si>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</si>
  <si>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</si>
  <si>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</si>
  <si>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</si>
  <si>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</si>
  <si>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</si>
  <si>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</si>
  <si>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</si>
  <si>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</si>
  <si>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</si>
  <si>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</si>
  <si>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</si>
  <si>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</si>
  <si>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</si>
  <si>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</si>
  <si>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</si>
  <si>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</si>
  <si>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</si>
  <si>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</si>
  <si>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</si>
  <si>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</si>
  <si>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</si>
  <si>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</si>
  <si>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</si>
  <si>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</si>
  <si>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</si>
  <si>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</si>
  <si>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</si>
  <si>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</si>
  <si>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</si>
  <si>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</si>
  <si>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</si>
  <si>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</si>
  <si>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</si>
  <si>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</si>
  <si>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</si>
  <si>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</si>
  <si>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</si>
  <si>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</si>
  <si>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</si>
  <si>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</si>
  <si>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</si>
  <si>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</si>
  <si>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</si>
  <si>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</si>
  <si>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</si>
  <si>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</si>
  <si>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</si>
  <si>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</si>
  <si>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</si>
  <si>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</si>
  <si>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</si>
  <si>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</si>
  <si>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</si>
  <si>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</si>
  <si>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</si>
  <si>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</si>
  <si>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</si>
  <si>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</si>
  <si>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</si>
  <si>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</si>
  <si>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</si>
  <si>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</si>
  <si>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</si>
  <si>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</si>
  <si>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</si>
  <si>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</si>
  <si>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</si>
  <si>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</si>
  <si>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</si>
  <si>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</si>
  <si>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</si>
  <si>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</si>
  <si>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</si>
  <si>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</si>
  <si>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</si>
  <si>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</si>
  <si>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</si>
  <si>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</si>
  <si>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</si>
  <si>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</si>
  <si>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</si>
  <si>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</si>
  <si>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</si>
  <si>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</si>
  <si>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</si>
  <si>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</si>
  <si>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</si>
  <si>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</si>
  <si>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</si>
  <si>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</si>
  <si>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</si>
  <si>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</si>
  <si>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</si>
  <si>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</si>
  <si>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</si>
  <si>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</si>
  <si>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</si>
  <si>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</si>
  <si>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</si>
  <si>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</si>
  <si>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</si>
  <si>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</si>
  <si>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</si>
  <si>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</si>
  <si>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</si>
  <si>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</si>
  <si>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</si>
  <si>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</si>
  <si>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</si>
  <si>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</si>
  <si>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</si>
  <si>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</si>
  <si>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</si>
  <si>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</si>
  <si>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</si>
  <si>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</si>
  <si>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</si>
  <si>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</si>
  <si>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</si>
  <si>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</si>
  <si>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</si>
  <si>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</si>
  <si>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</si>
  <si>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</si>
  <si>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</si>
  <si>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</si>
  <si>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</si>
  <si>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</si>
  <si>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</si>
  <si>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</si>
  <si>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</si>
  <si>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</si>
  <si>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</si>
  <si>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</si>
  <si>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</si>
  <si>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</si>
  <si>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</si>
  <si>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</si>
  <si>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</si>
  <si>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</si>
  <si>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</si>
  <si>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</si>
  <si>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</si>
  <si>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</si>
  <si>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</si>
  <si>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</si>
  <si>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</si>
  <si>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</si>
  <si>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</si>
  <si>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</si>
  <si>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</si>
  <si>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</si>
  <si>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</si>
  <si>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</si>
  <si>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</si>
  <si>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</si>
  <si>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</si>
  <si>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</si>
  <si>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</si>
  <si>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</si>
  <si>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</si>
  <si>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</si>
  <si>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</si>
  <si>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</si>
  <si>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</si>
  <si>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</si>
  <si>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</si>
  <si>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</si>
  <si>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</si>
  <si>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</si>
  <si>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</si>
  <si>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</si>
  <si>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</si>
  <si>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</si>
  <si>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</si>
  <si>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</si>
  <si>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</si>
  <si>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</si>
  <si>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</si>
  <si>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</si>
  <si>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</si>
  <si>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</si>
  <si>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</si>
  <si>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</si>
  <si>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</si>
  <si>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</si>
  <si>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</si>
  <si>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</si>
  <si>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</si>
  <si>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</si>
  <si>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</si>
  <si>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</si>
  <si>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</si>
  <si>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</si>
  <si>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</si>
  <si>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</si>
  <si>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</si>
  <si>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</si>
  <si>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</si>
  <si>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</si>
  <si>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</si>
  <si>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</si>
  <si>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</si>
  <si>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</si>
  <si>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</si>
  <si>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</si>
  <si>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</si>
  <si>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</si>
  <si>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</si>
  <si>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</si>
  <si>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</si>
  <si>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</si>
  <si>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</si>
  <si>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</si>
  <si>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</si>
  <si>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</si>
  <si>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</si>
  <si>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</si>
  <si>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</si>
  <si>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</si>
  <si>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</si>
  <si>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</si>
  <si>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</si>
  <si>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</si>
  <si>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</si>
  <si>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</si>
  <si>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</si>
  <si>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</si>
  <si>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</si>
  <si>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</si>
  <si>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</si>
  <si>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</si>
  <si>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</si>
  <si>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</si>
  <si>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</si>
  <si>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</si>
  <si>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</si>
  <si>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</si>
  <si>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</si>
  <si>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</si>
  <si>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</si>
  <si>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</si>
  <si>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</si>
  <si>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</si>
  <si>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</si>
  <si>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</si>
  <si>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</si>
  <si>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</si>
  <si>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</si>
  <si>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</si>
  <si>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</si>
  <si>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</si>
  <si>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</si>
  <si>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</si>
  <si>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</si>
  <si>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</si>
  <si>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</si>
  <si>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</si>
  <si>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</si>
  <si>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</si>
  <si>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</si>
  <si>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</si>
  <si>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</si>
  <si>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</si>
  <si>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</si>
  <si>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</si>
  <si>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</si>
  <si>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</si>
  <si>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</si>
  <si>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</si>
  <si>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</si>
  <si>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</si>
  <si>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</si>
  <si>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</si>
  <si>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</si>
  <si>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</si>
  <si>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</si>
  <si>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</si>
  <si>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</si>
  <si>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</si>
  <si>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</si>
  <si>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</si>
  <si>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</si>
  <si>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</si>
  <si>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</si>
  <si>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</si>
  <si>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</si>
  <si>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</si>
  <si>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</si>
  <si>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</si>
  <si>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</si>
  <si>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</si>
  <si>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</si>
  <si>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</si>
  <si>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</si>
  <si>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</si>
  <si>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</si>
  <si>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</si>
  <si>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</si>
  <si>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</si>
  <si>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</si>
  <si>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</si>
  <si>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</si>
  <si>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</si>
  <si>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</si>
  <si>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</si>
  <si>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</si>
  <si>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</si>
  <si>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</si>
  <si>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</si>
  <si>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</si>
  <si>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</si>
  <si>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</si>
  <si>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</si>
  <si>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</si>
  <si>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</si>
  <si>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</si>
  <si>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</si>
  <si>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</si>
  <si>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</si>
  <si>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</si>
  <si>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</si>
  <si>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</si>
  <si>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</si>
  <si>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</si>
  <si>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</si>
  <si>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</si>
  <si>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</si>
  <si>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</si>
  <si>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</si>
  <si>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</si>
  <si>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</si>
  <si>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</si>
  <si>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</si>
  <si>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</si>
  <si>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</si>
  <si>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</si>
  <si>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</si>
  <si>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</si>
  <si>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</si>
  <si>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</si>
  <si>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</si>
  <si>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</si>
  <si>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</si>
  <si>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</si>
  <si>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</si>
  <si>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</si>
  <si>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</si>
  <si>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</si>
  <si>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</si>
  <si>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</si>
  <si>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</si>
  <si>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</si>
  <si>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</si>
  <si>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</si>
  <si>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</si>
  <si>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</si>
  <si>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</si>
  <si>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</si>
  <si>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</si>
  <si>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</si>
  <si>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</si>
  <si>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</si>
  <si>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</si>
  <si>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</si>
  <si>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</si>
  <si>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</si>
  <si>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</si>
  <si>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</si>
  <si>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</si>
  <si>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</si>
  <si>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</si>
  <si>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</si>
  <si>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</si>
  <si>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</si>
  <si>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</si>
  <si>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</si>
  <si>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</si>
  <si>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</si>
  <si>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</si>
  <si>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</si>
  <si>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</si>
  <si>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</si>
  <si>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</si>
  <si>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</si>
  <si>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</si>
  <si>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</si>
  <si>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</si>
  <si>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</si>
  <si>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</si>
  <si>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</si>
  <si>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</si>
  <si>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</si>
  <si>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</si>
  <si>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</si>
  <si>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</si>
  <si>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</si>
  <si>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</si>
  <si>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</si>
  <si>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</si>
  <si>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</si>
  <si>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</si>
  <si>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</si>
  <si>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</si>
  <si>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</si>
  <si>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</si>
  <si>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</si>
  <si>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</si>
  <si>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</si>
  <si>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</si>
  <si>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</si>
  <si>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</si>
  <si>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</si>
  <si>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</si>
  <si>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</si>
  <si>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</si>
  <si>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</si>
  <si>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</si>
  <si>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</si>
  <si>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</si>
  <si>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</si>
  <si>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</si>
  <si>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</si>
  <si>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</si>
  <si>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</si>
  <si>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</si>
  <si>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</si>
  <si>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</si>
  <si>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</si>
  <si>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</si>
  <si>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</si>
  <si>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</si>
  <si>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</si>
  <si>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</si>
  <si>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</si>
  <si>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</si>
  <si>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</si>
  <si>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</si>
  <si>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</si>
  <si>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</si>
  <si>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</si>
  <si>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</si>
  <si>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</si>
  <si>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</si>
  <si>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</si>
  <si>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</si>
  <si>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</si>
  <si>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</si>
  <si>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</si>
  <si>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</si>
  <si>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</si>
  <si>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</si>
  <si>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</si>
  <si>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</si>
  <si>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</si>
  <si>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</si>
  <si>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</si>
  <si>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</si>
  <si>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</si>
  <si>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</si>
  <si>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</si>
  <si>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</si>
  <si>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</si>
  <si>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</si>
  <si>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</si>
  <si>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</si>
  <si>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</si>
  <si>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</si>
  <si>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</si>
  <si>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</si>
  <si>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</si>
  <si>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</si>
  <si>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</si>
  <si>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</si>
  <si>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</si>
  <si>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</si>
  <si>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</si>
  <si>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</si>
  <si>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</si>
  <si>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</si>
  <si>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</si>
  <si>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</si>
  <si>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</si>
  <si>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</si>
  <si>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</si>
  <si>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</si>
  <si>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</si>
  <si>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</si>
  <si>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</si>
  <si>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</si>
  <si>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</si>
  <si>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</si>
  <si>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</si>
  <si>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</si>
  <si>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</si>
  <si>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</si>
  <si>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</si>
  <si>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</si>
  <si>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</si>
  <si>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</si>
  <si>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</si>
  <si>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</si>
  <si>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</si>
  <si>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</si>
  <si>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</si>
  <si>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</si>
  <si>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</si>
  <si>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</si>
  <si>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</si>
  <si>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</si>
  <si>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</si>
  <si>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</si>
  <si>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</si>
  <si>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</si>
  <si>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</si>
  <si>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</si>
  <si>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</si>
  <si>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</si>
  <si>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</si>
  <si>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</si>
  <si>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</si>
  <si>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</si>
  <si>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</si>
  <si>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</si>
  <si>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</si>
  <si>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</si>
  <si>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</si>
  <si>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</si>
  <si>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</si>
  <si>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</si>
  <si>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</si>
  <si>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</si>
  <si>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</si>
  <si>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</si>
  <si>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</si>
  <si>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</si>
  <si>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</si>
  <si>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</si>
  <si>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</si>
  <si>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</si>
  <si>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</si>
  <si>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</si>
  <si>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</si>
  <si>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</si>
  <si>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</si>
  <si>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</si>
  <si>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</si>
  <si>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</si>
  <si>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</si>
  <si>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</si>
  <si>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</si>
  <si>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</si>
  <si>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</si>
  <si>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</si>
  <si>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</si>
  <si>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</si>
  <si>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</si>
  <si>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</si>
  <si>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</si>
  <si>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</si>
  <si>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</si>
  <si>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</si>
  <si>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</si>
  <si>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</si>
  <si>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</si>
  <si>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</si>
  <si>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</si>
  <si>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</si>
  <si>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</si>
  <si>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</si>
  <si>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</si>
  <si>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</si>
  <si>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</si>
  <si>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</si>
  <si>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</si>
  <si>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</si>
  <si>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</si>
  <si>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</si>
  <si>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</si>
  <si>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</si>
  <si>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</si>
  <si>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</si>
  <si>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</si>
  <si>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</si>
  <si>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</si>
  <si>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</si>
  <si>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</si>
  <si>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</si>
  <si>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</si>
  <si>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</si>
  <si>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</si>
  <si>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</si>
  <si>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</si>
  <si>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</si>
  <si>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</si>
  <si>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</si>
  <si>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</si>
  <si>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</si>
  <si>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</si>
  <si>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</si>
  <si>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</si>
  <si>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</si>
  <si>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</si>
  <si>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</si>
  <si>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</si>
  <si>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</si>
  <si>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</si>
  <si>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</si>
  <si>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</si>
  <si>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</si>
  <si>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</si>
  <si>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</si>
  <si>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</si>
  <si>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</si>
  <si>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</si>
  <si>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</si>
  <si>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</si>
  <si>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</si>
  <si>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</si>
  <si>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</si>
  <si>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</si>
  <si>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</si>
  <si>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</si>
  <si>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</si>
  <si>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</si>
  <si>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</si>
  <si>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</si>
  <si>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</si>
  <si>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</si>
  <si>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</si>
  <si>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</si>
  <si>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</si>
  <si>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</si>
  <si>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</si>
  <si>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</si>
  <si>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</si>
  <si>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</si>
  <si>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</si>
  <si>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</si>
  <si>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</si>
  <si>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</si>
  <si>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</si>
  <si>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</si>
  <si>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</si>
  <si>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</si>
  <si>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</si>
  <si>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</si>
  <si>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</si>
  <si>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</si>
  <si>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</si>
  <si>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</si>
  <si>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</si>
  <si>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</si>
  <si>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</si>
  <si>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</si>
  <si>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</si>
  <si>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</si>
  <si>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</si>
  <si>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</si>
  <si>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</si>
  <si>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</si>
  <si>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</si>
  <si>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</si>
  <si>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</si>
  <si>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</si>
  <si>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</si>
  <si>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</si>
  <si>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</si>
  <si>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</si>
  <si>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</si>
  <si>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</si>
  <si>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</si>
  <si>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</si>
  <si>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</si>
  <si>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</si>
  <si>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</si>
  <si>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</si>
  <si>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</si>
  <si>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</si>
  <si>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</si>
  <si>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</si>
  <si>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</si>
  <si>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</si>
  <si>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</si>
  <si>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</si>
  <si>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</si>
  <si>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</si>
  <si>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</si>
  <si>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</si>
  <si>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</si>
  <si>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</si>
  <si>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</si>
  <si>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</si>
  <si>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</si>
  <si>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</si>
  <si>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</si>
  <si>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</si>
  <si>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</si>
  <si>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</si>
  <si>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</si>
  <si>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</si>
  <si>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</si>
  <si>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</si>
  <si>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</si>
  <si>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</si>
  <si>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</si>
  <si>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</si>
  <si>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</si>
  <si>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</si>
  <si>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</si>
  <si>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</si>
  <si>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</si>
  <si>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</si>
  <si>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</si>
  <si>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</si>
  <si>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</si>
  <si>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</si>
  <si>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</si>
  <si>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</si>
  <si>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</si>
  <si>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</si>
  <si>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</si>
  <si>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</si>
  <si>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</si>
  <si>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</si>
  <si>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</si>
  <si>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</si>
  <si>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</si>
  <si>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</si>
  <si>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</si>
  <si>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</si>
  <si>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</si>
  <si>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</si>
  <si>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</si>
  <si>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</si>
  <si>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</si>
  <si>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</si>
  <si>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</si>
  <si>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</si>
  <si>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</si>
  <si>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</si>
  <si>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</si>
  <si>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</si>
  <si>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</si>
  <si>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</si>
  <si>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</si>
  <si>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</si>
  <si>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</si>
  <si>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</si>
  <si>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</si>
  <si>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</si>
  <si>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</si>
  <si>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</si>
  <si>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</si>
  <si>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</si>
  <si>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</si>
  <si>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</si>
  <si>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</si>
  <si>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</si>
  <si>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</si>
  <si>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</si>
  <si>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</si>
  <si>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</si>
  <si>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</si>
  <si>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</si>
  <si>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</si>
  <si>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</si>
  <si>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</si>
  <si>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</si>
  <si>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</si>
  <si>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</si>
  <si>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</si>
  <si>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</si>
  <si>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</si>
  <si>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</si>
  <si>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</si>
  <si>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</si>
  <si>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</si>
  <si>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</si>
  <si>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</si>
  <si>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</si>
  <si>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</si>
  <si>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</si>
  <si>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</si>
  <si>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</si>
  <si>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</si>
  <si>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</si>
  <si>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</si>
  <si>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</si>
  <si>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</si>
  <si>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</si>
  <si>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</si>
  <si>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</si>
  <si>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</si>
  <si>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</si>
  <si>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</si>
  <si>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</si>
  <si>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</si>
  <si>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</si>
  <si>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</si>
  <si>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</si>
  <si>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</si>
  <si>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</si>
  <si>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</si>
  <si>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</si>
  <si>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</si>
  <si>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</si>
  <si>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</si>
  <si>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</si>
  <si>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</si>
  <si>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</si>
  <si>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</si>
  <si>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</si>
  <si>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</si>
  <si>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</si>
  <si>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</si>
  <si>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</si>
  <si>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</si>
  <si>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</si>
  <si>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</si>
  <si>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</si>
  <si>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</si>
  <si>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</si>
  <si>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</si>
  <si>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</si>
  <si>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</si>
  <si>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</si>
  <si>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</si>
  <si>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</si>
  <si>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</si>
  <si>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</si>
  <si>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</si>
  <si>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</si>
  <si>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</si>
  <si>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</si>
  <si>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</si>
  <si>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</si>
  <si>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</si>
  <si>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</si>
  <si>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</si>
  <si>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</si>
  <si>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</si>
  <si>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</si>
  <si>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</si>
  <si>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</si>
  <si>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</si>
  <si>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</si>
  <si>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</si>
  <si>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</si>
  <si>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</si>
  <si>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</si>
  <si>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</si>
  <si>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</si>
  <si>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</si>
  <si>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</si>
  <si>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</si>
  <si>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</si>
  <si>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</si>
  <si>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</si>
  <si>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</si>
  <si>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</si>
  <si>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</si>
  <si>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</si>
  <si>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</si>
  <si>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</si>
  <si>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</si>
  <si>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</si>
  <si>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</si>
  <si>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</si>
  <si>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</si>
  <si>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</si>
  <si>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</si>
  <si>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</si>
  <si>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</si>
  <si>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</si>
  <si>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</si>
  <si>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</si>
  <si>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</si>
  <si>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</si>
  <si>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</si>
  <si>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</si>
  <si>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</si>
  <si>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</si>
  <si>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</si>
  <si>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</si>
  <si>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</si>
  <si>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</si>
  <si>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</si>
  <si>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</si>
  <si>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</si>
  <si>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</si>
  <si>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</si>
  <si>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</si>
  <si>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</si>
  <si>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</si>
  <si>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</si>
  <si>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</si>
  <si>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</si>
  <si>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</si>
  <si>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</si>
  <si>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</si>
  <si>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</si>
  <si>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</si>
  <si>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</si>
  <si>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</si>
  <si>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</si>
  <si>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</si>
  <si>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</si>
  <si>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</si>
  <si>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</si>
  <si>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</si>
  <si>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</si>
  <si>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</si>
  <si>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</si>
  <si>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</si>
  <si>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</si>
  <si>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</si>
  <si>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</si>
  <si>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</si>
  <si>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</si>
  <si>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</si>
  <si>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</si>
  <si>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</si>
  <si>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</si>
  <si>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</si>
  <si>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</si>
  <si>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</si>
  <si>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</si>
  <si>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</si>
  <si>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</si>
  <si>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</si>
  <si>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</si>
  <si>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</si>
  <si>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</si>
  <si>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</si>
  <si>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</si>
  <si>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</si>
  <si>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</si>
  <si>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</si>
  <si>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</si>
  <si>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</si>
  <si>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</si>
  <si>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</si>
  <si>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</si>
  <si>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</si>
  <si>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</si>
  <si>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</si>
  <si>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</si>
  <si>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</si>
  <si>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</si>
  <si>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</si>
  <si>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</si>
  <si>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</si>
  <si>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</si>
  <si>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</si>
  <si>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</si>
  <si>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</si>
  <si>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</si>
  <si>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</si>
  <si>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</si>
  <si>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</si>
  <si>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</si>
  <si>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</si>
  <si>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</si>
  <si>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</si>
  <si>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</si>
  <si>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</si>
  <si>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</si>
  <si>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</si>
  <si>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</si>
  <si>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</si>
  <si>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</si>
  <si>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</si>
  <si>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</si>
  <si>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</si>
  <si>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</si>
  <si>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</si>
  <si>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</si>
  <si>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</si>
  <si>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</si>
  <si>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</si>
  <si>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</si>
  <si>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</si>
  <si>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</si>
  <si>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</si>
  <si>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</si>
  <si>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</si>
  <si>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</si>
  <si>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</si>
  <si>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</si>
  <si>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</si>
  <si>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</si>
  <si>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</si>
  <si>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</si>
  <si>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</si>
  <si>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</si>
  <si>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</si>
  <si>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</si>
  <si>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</si>
  <si>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</si>
  <si>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</si>
  <si>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</si>
  <si>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</si>
  <si>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</si>
  <si>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</si>
  <si>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</si>
  <si>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</si>
  <si>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</si>
  <si>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</si>
  <si>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</si>
  <si>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</si>
  <si>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</si>
  <si>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</si>
  <si>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</si>
  <si>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</si>
  <si>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</si>
  <si>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</si>
  <si>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</si>
  <si>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</si>
  <si>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</si>
  <si>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</si>
  <si>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</si>
  <si>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</si>
  <si>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</si>
  <si>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</si>
  <si>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</si>
  <si>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</si>
  <si>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</si>
  <si>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</si>
  <si>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</si>
  <si>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</si>
  <si>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</si>
  <si>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</si>
  <si>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</si>
  <si>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</si>
  <si>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</si>
  <si>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</si>
  <si>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</si>
  <si>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</si>
  <si>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</si>
  <si>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</si>
  <si>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</si>
  <si>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</si>
  <si>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</si>
  <si>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</si>
  <si>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</si>
  <si>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</si>
  <si>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</si>
  <si>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</si>
  <si>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</si>
  <si>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</si>
  <si>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</si>
  <si>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</si>
  <si>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</si>
  <si>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</si>
  <si>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</si>
  <si>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</si>
  <si>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</si>
  <si>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</si>
  <si>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</si>
  <si>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</si>
  <si>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</si>
  <si>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</si>
  <si>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</si>
  <si>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</si>
  <si>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</si>
  <si>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</si>
  <si>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</si>
  <si>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</si>
  <si>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</si>
  <si>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</si>
  <si>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</si>
  <si>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</si>
  <si>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</si>
  <si>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</si>
  <si>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</si>
  <si>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</si>
  <si>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</si>
  <si>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</si>
  <si>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</si>
  <si>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</si>
  <si>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</si>
  <si>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</si>
  <si>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</si>
  <si>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</si>
  <si>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</si>
  <si>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</si>
  <si>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</si>
  <si>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</si>
  <si>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</si>
  <si>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</si>
  <si>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</si>
  <si>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</si>
  <si>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</si>
  <si>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</si>
  <si>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</si>
  <si>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</si>
  <si>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</si>
  <si>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</si>
  <si>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</si>
  <si>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</si>
  <si>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</si>
  <si>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</si>
  <si>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</si>
  <si>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</si>
  <si>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</si>
  <si>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</si>
  <si>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</si>
  <si>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</si>
  <si>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</si>
  <si>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</si>
  <si>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</si>
  <si>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</si>
  <si>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</si>
  <si>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</si>
  <si>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</si>
  <si>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</si>
  <si>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</si>
  <si>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</si>
  <si>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</si>
  <si>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</si>
  <si>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</si>
  <si>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</si>
  <si>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</si>
  <si>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</si>
  <si>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</si>
  <si>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</si>
  <si>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</si>
  <si>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</si>
  <si>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</si>
  <si>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</si>
  <si>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</si>
  <si>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</si>
  <si>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</si>
  <si>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</si>
  <si>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</si>
  <si>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</si>
  <si>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</si>
  <si>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</si>
  <si>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</si>
  <si>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</si>
  <si>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</si>
  <si>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</si>
  <si>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</si>
  <si>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</si>
  <si>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</si>
  <si>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</si>
  <si>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</si>
  <si>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</si>
  <si>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</si>
  <si>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</si>
  <si>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</si>
  <si>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</si>
  <si>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</si>
  <si>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</si>
  <si>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</si>
  <si>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</si>
  <si>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</si>
  <si>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</si>
  <si>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</si>
  <si>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</si>
  <si>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</si>
  <si>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</si>
  <si>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</si>
  <si>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</si>
  <si>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</si>
  <si>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</si>
  <si>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</si>
  <si>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</si>
  <si>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</si>
  <si>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</si>
  <si>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</si>
  <si>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</si>
  <si>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</si>
  <si>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</si>
  <si>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</si>
  <si>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</si>
  <si>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</si>
  <si>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</si>
  <si>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</si>
  <si>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</si>
  <si>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</si>
  <si>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</si>
  <si>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</si>
  <si>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</si>
  <si>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</si>
  <si>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</si>
  <si>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</si>
  <si>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</si>
  <si>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</si>
  <si>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</si>
  <si>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</si>
  <si>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</si>
  <si>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</si>
  <si>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</si>
  <si>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</si>
  <si>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</si>
  <si>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</si>
  <si>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</si>
  <si>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</si>
  <si>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</si>
  <si>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</si>
  <si>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</si>
  <si>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</si>
  <si>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</si>
  <si>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</si>
  <si>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</si>
  <si>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</si>
  <si>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</si>
  <si>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</si>
  <si>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</si>
  <si>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</si>
  <si>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</si>
  <si>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</si>
  <si>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</si>
  <si>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</si>
  <si>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</si>
  <si>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</si>
  <si>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</si>
  <si>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</si>
  <si>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</si>
  <si>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</si>
  <si>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</si>
  <si>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</si>
  <si>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</si>
  <si>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</si>
  <si>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</si>
  <si>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</si>
  <si>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</si>
  <si>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</si>
  <si>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</si>
  <si>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</si>
  <si>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</si>
  <si>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</si>
  <si>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</si>
  <si>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</si>
  <si>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</si>
  <si>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</si>
  <si>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</si>
  <si>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</si>
  <si>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</si>
  <si>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</si>
  <si>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</si>
  <si>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</si>
  <si>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</si>
  <si>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</si>
  <si>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</si>
  <si>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</si>
  <si>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</si>
  <si>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</si>
  <si>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</si>
  <si>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</si>
  <si>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</si>
  <si>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</si>
  <si>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</si>
  <si>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</si>
  <si>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</si>
  <si>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</si>
  <si>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</si>
  <si>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</si>
  <si>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</si>
  <si>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</si>
  <si>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</si>
  <si>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</si>
  <si>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</si>
  <si>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</si>
  <si>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</si>
  <si>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</si>
  <si>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</si>
  <si>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</si>
  <si>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</si>
  <si>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</si>
  <si>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</si>
  <si>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</si>
  <si>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</si>
  <si>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</si>
  <si>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</si>
  <si>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</si>
  <si>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</si>
  <si>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</si>
  <si>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</si>
  <si>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</si>
  <si>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</si>
  <si>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</si>
  <si>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</si>
  <si>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</si>
  <si>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</si>
  <si>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</si>
  <si>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</si>
  <si>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</si>
  <si>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</si>
  <si>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</si>
  <si>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</si>
  <si>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</si>
  <si>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</si>
  <si>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</si>
  <si>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</si>
  <si>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</si>
  <si>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</si>
  <si>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</si>
  <si>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</si>
  <si>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</si>
  <si>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</si>
  <si>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</si>
  <si>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</si>
  <si>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</si>
  <si>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</si>
  <si>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</si>
  <si>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</si>
  <si>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</si>
  <si>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</si>
  <si>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</si>
  <si>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</si>
  <si>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</si>
  <si>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</si>
  <si>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</si>
  <si>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</si>
  <si>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</si>
  <si>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</si>
  <si>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</si>
  <si>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</si>
  <si>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</si>
  <si>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</si>
  <si>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</si>
  <si>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</si>
  <si>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</si>
  <si>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</si>
  <si>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</si>
  <si>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</si>
  <si>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</si>
  <si>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</si>
  <si>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</si>
  <si>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</si>
  <si>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</si>
  <si>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</si>
  <si>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</si>
  <si>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</si>
  <si>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</si>
  <si>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</si>
  <si>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</si>
  <si>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</si>
  <si>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</si>
  <si>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</si>
  <si>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</si>
  <si>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</si>
  <si>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</si>
  <si>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</si>
  <si>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</si>
  <si>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</si>
  <si>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</si>
  <si>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</si>
  <si>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</si>
  <si>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</si>
  <si>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</si>
  <si>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</si>
  <si>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</si>
  <si>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</si>
  <si>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</si>
  <si>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</si>
  <si>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</si>
  <si>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</si>
  <si>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</si>
  <si>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</si>
  <si>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</si>
  <si>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</si>
  <si>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</si>
  <si>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</si>
  <si>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</si>
  <si>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</si>
  <si>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</si>
  <si>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</si>
  <si>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</si>
  <si>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</si>
  <si>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</si>
  <si>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</si>
  <si>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</si>
  <si>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</si>
  <si>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</si>
  <si>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</si>
  <si>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</si>
  <si>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</si>
  <si>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</si>
  <si>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</si>
  <si>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</si>
  <si>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</si>
  <si>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</si>
  <si>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</si>
  <si>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</si>
  <si>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</si>
  <si>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</si>
  <si>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</si>
  <si>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</si>
  <si>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</si>
  <si>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</si>
  <si>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</si>
  <si>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</si>
  <si>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</si>
  <si>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</si>
  <si>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</si>
  <si>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</si>
  <si>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</si>
  <si>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</si>
  <si>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</si>
  <si>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</si>
  <si>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</si>
  <si>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</si>
  <si>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</si>
  <si>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</si>
  <si>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</si>
  <si>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</si>
  <si>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</si>
  <si>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</si>
  <si>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</si>
  <si>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</si>
  <si>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</si>
  <si>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</si>
  <si>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</si>
  <si>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</si>
  <si>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</si>
  <si>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</si>
  <si>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</si>
  <si>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</si>
  <si>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</si>
  <si>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</si>
  <si>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</si>
  <si>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</si>
  <si>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</si>
  <si>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</si>
  <si>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</si>
  <si>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</si>
  <si>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</si>
  <si>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</si>
  <si>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</si>
  <si>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</si>
  <si>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</si>
  <si>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</si>
  <si>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</si>
  <si>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</si>
  <si>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</si>
  <si>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</si>
  <si>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</si>
  <si>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</si>
  <si>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</si>
  <si>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</si>
  <si>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</si>
  <si>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</si>
  <si>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</si>
  <si>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</si>
  <si>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</si>
  <si>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</si>
  <si>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</si>
  <si>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</si>
  <si>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</si>
  <si>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</si>
  <si>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</si>
  <si>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</si>
  <si>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</si>
  <si>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</si>
  <si>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</si>
  <si>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</si>
  <si>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</si>
  <si>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</si>
  <si>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</si>
  <si>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</si>
  <si>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</si>
  <si>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</si>
  <si>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</si>
  <si>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</si>
  <si>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</si>
  <si>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</si>
  <si>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</si>
  <si>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</si>
  <si>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</si>
  <si>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</si>
  <si>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</si>
  <si>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</si>
  <si>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</si>
  <si>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</si>
  <si>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</si>
  <si>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</si>
  <si>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</si>
  <si>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</si>
  <si>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</si>
  <si>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</si>
  <si>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</si>
  <si>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</si>
  <si>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</si>
  <si>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</si>
  <si>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</si>
  <si>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</si>
  <si>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</si>
  <si>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</si>
  <si>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</si>
  <si>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</si>
  <si>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</si>
  <si>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</si>
  <si>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</si>
  <si>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</si>
  <si>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</si>
  <si>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</si>
  <si>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</si>
  <si>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</si>
  <si>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</si>
  <si>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</si>
  <si>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</si>
  <si>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</si>
  <si>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</si>
  <si>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</si>
  <si>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</si>
  <si>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</si>
  <si>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</si>
  <si>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</si>
  <si>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</si>
  <si>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</si>
  <si>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</si>
  <si>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</si>
  <si>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</si>
  <si>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</si>
  <si>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</si>
  <si>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</si>
  <si>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</si>
  <si>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</si>
  <si>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</si>
  <si>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</si>
  <si>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</si>
  <si>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</si>
  <si>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</si>
  <si>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</si>
  <si>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</si>
  <si>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</si>
  <si>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</si>
  <si>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</si>
  <si>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</si>
  <si>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</si>
  <si>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</si>
  <si>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</si>
  <si>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</si>
  <si>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</si>
  <si>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</si>
  <si>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</si>
  <si>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</si>
  <si>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</si>
  <si>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</si>
  <si>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</si>
  <si>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</si>
  <si>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</si>
  <si>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</si>
  <si>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</si>
  <si>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</si>
  <si>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</si>
  <si>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</si>
  <si>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</si>
  <si>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</si>
  <si>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</si>
  <si>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</si>
  <si>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</si>
  <si>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</si>
  <si>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</si>
  <si>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</si>
  <si>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</si>
  <si>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</si>
  <si>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</si>
  <si>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</si>
  <si>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</si>
  <si>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</si>
  <si>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</si>
  <si>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</si>
  <si>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</si>
  <si>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</si>
  <si>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</si>
  <si>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</si>
  <si>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</si>
  <si>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</si>
  <si>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</si>
  <si>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</si>
  <si>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</si>
  <si>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</si>
  <si>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</si>
  <si>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</si>
  <si>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</si>
  <si>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</si>
  <si>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</si>
  <si>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</si>
  <si>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</si>
  <si>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</si>
  <si>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</si>
  <si>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</si>
  <si>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</si>
  <si>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</si>
  <si>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</si>
  <si>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</si>
  <si>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</si>
  <si>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</si>
  <si>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</si>
  <si>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</si>
  <si>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</si>
  <si>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</si>
  <si>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</si>
  <si>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</si>
  <si>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</si>
  <si>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</si>
  <si>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</si>
  <si>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</si>
  <si>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</si>
  <si>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</si>
  <si>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</si>
  <si>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</si>
  <si>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</si>
  <si>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</si>
  <si>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</si>
  <si>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</si>
  <si>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</si>
  <si>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</si>
  <si>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</si>
  <si>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</si>
  <si>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</si>
  <si>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</si>
  <si>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</si>
  <si>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</si>
  <si>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</si>
  <si>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</si>
  <si>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</si>
  <si>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</si>
  <si>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</si>
  <si>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</si>
  <si>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</si>
  <si>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</si>
  <si>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</si>
  <si>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</si>
  <si>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</si>
  <si>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</si>
  <si>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</si>
  <si>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</si>
  <si>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</si>
  <si>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</si>
  <si>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</si>
  <si>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</si>
  <si>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</si>
  <si>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</si>
  <si>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</si>
  <si>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</si>
  <si>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</si>
  <si>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</si>
  <si>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</si>
  <si>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</si>
  <si>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</si>
  <si>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</si>
  <si>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</si>
  <si>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</si>
  <si>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</si>
  <si>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</si>
  <si>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</si>
  <si>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</si>
  <si>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</si>
  <si>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</si>
  <si>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</si>
  <si>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</si>
  <si>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</si>
  <si>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</si>
  <si>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</si>
  <si>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</si>
  <si>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</si>
  <si>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</si>
  <si>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</si>
  <si>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</si>
  <si>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</si>
  <si>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</si>
  <si>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</si>
  <si>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</si>
  <si>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</si>
  <si>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</si>
  <si>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</si>
  <si>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</si>
  <si>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</si>
  <si>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</si>
  <si>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</si>
  <si>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</si>
  <si>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</si>
  <si>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</si>
  <si>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</si>
  <si>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</si>
  <si>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</si>
  <si>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</si>
  <si>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</si>
  <si>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</si>
  <si>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</si>
  <si>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</si>
  <si>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</si>
  <si>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</si>
  <si>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</si>
  <si>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</si>
  <si>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</si>
  <si>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</si>
  <si>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</si>
  <si>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</si>
  <si>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</si>
  <si>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</si>
  <si>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</si>
  <si>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</si>
  <si>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</si>
  <si>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</si>
  <si>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</si>
  <si>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</si>
  <si>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</si>
  <si>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</si>
  <si>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</si>
  <si>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</si>
  <si>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</si>
  <si>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</si>
  <si>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</si>
  <si>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</si>
  <si>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</si>
  <si>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</si>
  <si>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</si>
  <si>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</si>
  <si>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</si>
  <si>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</si>
  <si>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</si>
  <si>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</si>
  <si>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</si>
  <si>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</si>
  <si>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</si>
  <si>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</si>
  <si>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</si>
  <si>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</si>
  <si>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</si>
  <si>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</si>
  <si>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</si>
  <si>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</si>
  <si>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</si>
  <si>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</si>
  <si>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</si>
  <si>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</si>
  <si>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</si>
  <si>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</si>
  <si>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</si>
  <si>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</si>
  <si>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</si>
  <si>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</si>
  <si>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</si>
  <si>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</si>
  <si>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</si>
  <si>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</si>
  <si>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</si>
  <si>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</si>
  <si>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</si>
  <si>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</si>
  <si>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</si>
  <si>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</si>
  <si>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</si>
  <si>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</si>
  <si>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</si>
  <si>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</si>
  <si>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</si>
  <si>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</si>
  <si>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</si>
  <si>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</si>
  <si>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</si>
  <si>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</si>
  <si>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</si>
  <si>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</si>
  <si>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</si>
  <si>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</si>
  <si>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</si>
  <si>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</si>
  <si>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</si>
  <si>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</si>
  <si>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</si>
  <si>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</si>
  <si>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</si>
  <si>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</si>
  <si>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</si>
  <si>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</si>
  <si>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</si>
  <si>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</si>
  <si>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</si>
  <si>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</si>
  <si>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</si>
  <si>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</si>
  <si>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</si>
  <si>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</si>
  <si>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</si>
  <si>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</si>
  <si>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</si>
  <si>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</si>
  <si>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</si>
  <si>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</si>
  <si>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</si>
  <si>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</si>
  <si>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</si>
  <si>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</si>
  <si>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</si>
  <si>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</si>
  <si>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</si>
  <si>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</si>
  <si>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</si>
  <si>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</si>
  <si>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</si>
  <si>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</si>
  <si>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</si>
  <si>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</si>
  <si>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</si>
  <si>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</si>
  <si>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</si>
  <si>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</si>
  <si>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</si>
  <si>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</si>
  <si>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</si>
  <si>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</si>
  <si>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</si>
  <si>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</si>
  <si>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</si>
  <si>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</si>
  <si>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</si>
  <si>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</si>
  <si>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</si>
  <si>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</si>
  <si>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</si>
  <si>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</si>
  <si>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</si>
  <si>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</si>
  <si>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</si>
  <si>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</si>
  <si>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</si>
  <si>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</si>
  <si>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</si>
  <si>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</si>
  <si>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</si>
  <si>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</si>
  <si>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</si>
  <si>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</si>
  <si>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</si>
  <si>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</si>
  <si>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</si>
  <si>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</si>
  <si>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</si>
  <si>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</si>
  <si>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</si>
  <si>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</si>
  <si>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</si>
  <si>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</si>
  <si>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</si>
  <si>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</si>
  <si>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</si>
  <si>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</si>
  <si>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</si>
  <si>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</si>
  <si>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</si>
  <si>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</si>
  <si>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</si>
  <si>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</si>
  <si>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</si>
  <si>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</si>
  <si>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</si>
  <si>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</si>
  <si>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</si>
  <si>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</si>
  <si>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</si>
  <si>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</si>
  <si>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</si>
  <si>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</si>
  <si>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</si>
  <si>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</si>
  <si>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</si>
  <si>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</si>
  <si>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</si>
  <si>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</si>
  <si>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</si>
  <si>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</si>
  <si>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</si>
  <si>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</si>
  <si>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</si>
  <si>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</si>
  <si>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</si>
  <si>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</si>
  <si>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</si>
  <si>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</si>
  <si>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</si>
  <si>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</si>
  <si>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</si>
  <si>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</si>
  <si>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</si>
  <si>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</si>
  <si>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</si>
  <si>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</si>
  <si>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</si>
  <si>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</si>
  <si>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</si>
  <si>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</si>
  <si>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</si>
  <si>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</si>
  <si>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</si>
  <si>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</si>
  <si>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</si>
  <si>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</si>
  <si>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</si>
  <si>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</si>
  <si>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</si>
  <si>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</si>
  <si>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</si>
  <si>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</si>
  <si>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</si>
  <si>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</si>
  <si>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</si>
  <si>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</si>
  <si>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</si>
  <si>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</si>
  <si>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</si>
  <si>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</si>
  <si>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</si>
  <si>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</si>
  <si>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</si>
  <si>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</si>
  <si>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</si>
  <si>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</si>
  <si>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</si>
  <si>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</si>
  <si>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</si>
  <si>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</si>
  <si>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</si>
  <si>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</si>
  <si>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</si>
  <si>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</si>
  <si>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</si>
  <si>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</si>
  <si>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</si>
  <si>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</si>
  <si>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</si>
  <si>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</si>
  <si>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</si>
  <si>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</si>
  <si>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</si>
  <si>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</si>
  <si>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</si>
  <si>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</si>
  <si>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</si>
  <si>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</si>
  <si>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</si>
  <si>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</si>
  <si>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</si>
  <si>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</si>
  <si>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</si>
  <si>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</si>
  <si>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</si>
  <si>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</si>
  <si>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</si>
  <si>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</si>
  <si>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</si>
  <si>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</si>
  <si>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</si>
  <si>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</si>
  <si>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</si>
  <si>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</si>
  <si>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</si>
  <si>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</si>
  <si>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</si>
  <si>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</si>
  <si>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</si>
  <si>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</si>
  <si>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</si>
  <si>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</si>
  <si>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</si>
  <si>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</si>
  <si>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</si>
  <si>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</si>
  <si>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</si>
  <si>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</si>
  <si>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</si>
  <si>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</si>
  <si>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</si>
  <si>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</si>
  <si>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</si>
  <si>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</si>
  <si>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</si>
  <si>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</si>
  <si>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</si>
  <si>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</si>
  <si>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</si>
  <si>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</si>
  <si>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</si>
  <si>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</si>
  <si>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</si>
  <si>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</si>
  <si>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</si>
  <si>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</si>
  <si>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</si>
  <si>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</si>
  <si>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</si>
  <si>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</si>
  <si>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</si>
  <si>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</si>
  <si>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</si>
  <si>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</si>
  <si>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</si>
  <si>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</si>
  <si>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</si>
  <si>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</si>
  <si>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</si>
  <si>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</si>
  <si>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</si>
  <si>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</si>
  <si>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</si>
  <si>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</si>
  <si>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</si>
  <si>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</si>
  <si>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</si>
  <si>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</si>
  <si>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</si>
  <si>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</si>
  <si>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</si>
  <si>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</si>
  <si>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</si>
  <si>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</si>
  <si>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</si>
  <si>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</si>
  <si>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</si>
  <si>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</si>
  <si>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</si>
  <si>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</si>
  <si>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</si>
  <si>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</si>
  <si>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</si>
  <si>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</si>
  <si>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</si>
  <si>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</si>
  <si>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</si>
  <si>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</si>
  <si>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</si>
  <si>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</si>
  <si>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</si>
  <si>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</si>
  <si>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</si>
  <si>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</si>
  <si>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</si>
  <si>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</si>
  <si>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</si>
  <si>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</si>
  <si>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</si>
  <si>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</si>
  <si>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</si>
  <si>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</si>
  <si>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</si>
  <si>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</si>
  <si>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</si>
  <si>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</si>
  <si>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</si>
  <si>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</si>
  <si>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</si>
  <si>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</si>
  <si>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</si>
  <si>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</si>
  <si>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</si>
  <si>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</si>
  <si>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</si>
  <si>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</si>
  <si>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</si>
  <si>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</si>
  <si>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</si>
  <si>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</si>
  <si>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</si>
  <si>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</si>
  <si>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</si>
  <si>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</si>
  <si>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</si>
  <si>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</si>
  <si>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</si>
  <si>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</si>
  <si>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</si>
  <si>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</si>
  <si>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</si>
  <si>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</si>
  <si>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</si>
  <si>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</si>
  <si>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</si>
  <si>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</si>
  <si>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</si>
  <si>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</si>
  <si>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</si>
  <si>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</si>
  <si>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</si>
  <si>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</si>
  <si>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</si>
  <si>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</si>
  <si>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</si>
  <si>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</si>
  <si>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</si>
  <si>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</si>
  <si>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</si>
  <si>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</si>
  <si>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</si>
  <si>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</si>
  <si>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</si>
  <si>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</si>
  <si>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</si>
  <si>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</si>
  <si>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</si>
  <si>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</si>
  <si>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</si>
  <si>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</si>
  <si>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</si>
  <si>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</si>
  <si>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</si>
  <si>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</si>
  <si>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</si>
  <si>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</si>
  <si>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</si>
  <si>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</si>
  <si>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</si>
  <si>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</si>
  <si>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</si>
  <si>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</si>
  <si>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</si>
  <si>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</si>
  <si>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</si>
  <si>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</si>
  <si>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</si>
  <si>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</si>
  <si>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</si>
  <si>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</si>
  <si>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</si>
  <si>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</si>
  <si>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</si>
  <si>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</si>
  <si>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</si>
  <si>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</si>
  <si>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</si>
  <si>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</si>
  <si>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</si>
  <si>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</si>
  <si>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</si>
  <si>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</si>
  <si>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</si>
  <si>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</si>
  <si>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</si>
  <si>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</si>
  <si>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</si>
  <si>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</si>
  <si>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</si>
  <si>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</si>
  <si>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</si>
  <si>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</si>
  <si>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</si>
  <si>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</si>
  <si>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</si>
  <si>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</si>
  <si>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</si>
  <si>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</si>
  <si>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</si>
  <si>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</si>
  <si>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</si>
  <si>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</si>
  <si>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</si>
  <si>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</si>
  <si>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</si>
  <si>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</si>
  <si>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</si>
  <si>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</si>
  <si>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</si>
  <si>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</si>
  <si>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</si>
  <si>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</si>
  <si>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</si>
  <si>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</si>
  <si>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</si>
  <si>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</si>
  <si>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</si>
  <si>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</si>
  <si>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</si>
  <si>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</si>
  <si>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</si>
  <si>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</si>
  <si>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</si>
  <si>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</si>
  <si>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</si>
  <si>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</si>
  <si>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</si>
  <si>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</si>
  <si>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</si>
  <si>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</si>
  <si>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</si>
  <si>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</si>
  <si>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</si>
  <si>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</si>
  <si>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</si>
  <si>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</si>
  <si>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</si>
  <si>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</si>
  <si>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</si>
  <si>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</si>
  <si>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</si>
  <si>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</si>
  <si>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</si>
  <si>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</si>
  <si>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</si>
  <si>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</si>
  <si>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</si>
  <si>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</si>
  <si>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</si>
  <si>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</si>
  <si>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</si>
  <si>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</si>
  <si>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</si>
  <si>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</si>
  <si>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</si>
  <si>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</si>
  <si>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</si>
  <si>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</si>
  <si>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</si>
  <si>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</si>
  <si>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</si>
  <si>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</si>
  <si>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</si>
  <si>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</si>
  <si>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</si>
  <si>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</si>
  <si>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</si>
  <si>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</si>
  <si>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</si>
  <si>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</si>
  <si>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</si>
  <si>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</si>
  <si>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</si>
  <si>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</si>
  <si>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</si>
  <si>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</si>
  <si>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</si>
  <si>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</si>
  <si>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</si>
  <si>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</si>
  <si>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</si>
  <si>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</si>
  <si>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</si>
  <si>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</si>
  <si>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</si>
  <si>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</si>
  <si>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</si>
  <si>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</si>
  <si>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</si>
  <si>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</si>
  <si>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</si>
  <si>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</si>
  <si>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</si>
  <si>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</si>
  <si>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</si>
  <si>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</si>
  <si>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</si>
  <si>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</si>
  <si>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</si>
  <si>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</si>
  <si>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</si>
  <si>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</si>
  <si>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</si>
  <si>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</si>
  <si>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</si>
  <si>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</si>
  <si>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</si>
  <si>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</si>
  <si>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</si>
  <si>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</si>
  <si>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</si>
  <si>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</si>
  <si>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</si>
  <si>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</si>
  <si>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</si>
  <si>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</si>
  <si>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</si>
  <si>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</si>
  <si>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</si>
  <si>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</si>
  <si>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</si>
  <si>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</si>
  <si>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</si>
  <si>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</si>
  <si>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</si>
  <si>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</si>
  <si>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</si>
  <si>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</si>
  <si>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</si>
  <si>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</si>
  <si>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</si>
  <si>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</si>
  <si>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</si>
  <si>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</si>
  <si>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</si>
  <si>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</si>
  <si>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</si>
  <si>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</si>
  <si>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</si>
  <si>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</si>
  <si>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</si>
  <si>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</si>
  <si>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</si>
  <si>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</si>
  <si>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</si>
  <si>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</si>
  <si>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</si>
  <si>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</si>
  <si>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</si>
  <si>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</si>
  <si>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</si>
  <si>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</si>
  <si>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</si>
  <si>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</si>
  <si>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</si>
  <si>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</si>
  <si>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</si>
  <si>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</si>
  <si>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</si>
  <si>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</si>
  <si>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</si>
  <si>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</si>
  <si>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</si>
  <si>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</si>
  <si>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</si>
  <si>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</si>
  <si>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</si>
  <si>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</si>
  <si>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</si>
  <si>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</si>
  <si>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</si>
  <si>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</si>
  <si>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</si>
  <si>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</si>
  <si>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</si>
  <si>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</si>
  <si>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</si>
  <si>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</si>
  <si>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</si>
  <si>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</si>
  <si>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</si>
  <si>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</si>
  <si>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</si>
  <si>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</si>
  <si>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</si>
  <si>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</si>
  <si>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</si>
  <si>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</si>
  <si>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</si>
  <si>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</si>
  <si>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</si>
  <si>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</si>
  <si>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</si>
  <si>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</si>
  <si>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</si>
  <si>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</si>
  <si>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</si>
  <si>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</si>
  <si>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</si>
  <si>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</si>
  <si>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</si>
  <si>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</si>
  <si>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</si>
  <si>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</si>
  <si>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</si>
  <si>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</si>
  <si>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</si>
  <si>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</si>
  <si>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</si>
  <si>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</si>
  <si>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</si>
  <si>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</si>
  <si>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</si>
  <si>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</si>
  <si>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</si>
  <si>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</si>
  <si>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</si>
  <si>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</si>
  <si>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</si>
  <si>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</si>
  <si>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</si>
  <si>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</si>
  <si>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</si>
  <si>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</si>
  <si>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</si>
  <si>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</si>
  <si>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</si>
  <si>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</si>
  <si>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</si>
  <si>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</si>
  <si>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</si>
  <si>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</si>
  <si>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</si>
  <si>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</si>
  <si>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</si>
  <si>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</si>
  <si>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</si>
  <si>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</si>
  <si>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</si>
  <si>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</si>
  <si>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</si>
  <si>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</si>
  <si>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</si>
  <si>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</si>
  <si>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</si>
  <si>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</si>
  <si>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</si>
  <si>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</si>
  <si>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</si>
  <si>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</si>
  <si>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</si>
  <si>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</si>
  <si>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</si>
  <si>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</si>
  <si>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</si>
  <si>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</si>
  <si>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</si>
  <si>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</si>
  <si>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</si>
  <si>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</si>
  <si>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</si>
  <si>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</si>
  <si>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</si>
  <si>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</si>
  <si>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</si>
  <si>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</si>
  <si>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</si>
  <si>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</si>
  <si>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</si>
  <si>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</si>
  <si>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</si>
  <si>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</si>
  <si>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</si>
  <si>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</si>
  <si>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</si>
  <si>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</si>
  <si>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</si>
  <si>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</si>
  <si>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</si>
  <si>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</si>
  <si>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</si>
  <si>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</si>
  <si>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</si>
  <si>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</si>
  <si>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</si>
  <si>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</si>
  <si>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</si>
  <si>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</si>
  <si>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</si>
  <si>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</si>
  <si>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</si>
  <si>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</si>
  <si>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</si>
  <si>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</si>
  <si>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</si>
  <si>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</si>
  <si>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</si>
  <si>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</si>
  <si>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</si>
  <si>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</si>
  <si>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</si>
  <si>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</si>
  <si>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</si>
  <si>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</si>
  <si>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</si>
  <si>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</si>
  <si>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</si>
  <si>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</si>
  <si>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</si>
  <si>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</si>
  <si>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</si>
  <si>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</si>
  <si>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</si>
  <si>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</si>
  <si>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</si>
  <si>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</si>
  <si>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</si>
  <si>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</si>
  <si>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</si>
  <si>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</si>
  <si>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</si>
  <si>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</si>
  <si>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</si>
  <si>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</si>
  <si>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</si>
  <si>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</si>
  <si>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</si>
  <si>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</si>
  <si>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</si>
  <si>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</si>
  <si>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</si>
  <si>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</si>
  <si>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</si>
  <si>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</si>
  <si>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</si>
  <si>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</si>
  <si>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</si>
  <si>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</si>
  <si>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</si>
  <si>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</si>
  <si>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</si>
  <si>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</si>
  <si>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</si>
  <si>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</si>
  <si>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</si>
  <si>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</si>
  <si>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</si>
  <si>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</si>
  <si>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</si>
  <si>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</si>
  <si>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</si>
  <si>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</si>
  <si>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</si>
  <si>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</si>
  <si>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</si>
  <si>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</si>
  <si>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</si>
  <si>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</si>
  <si>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</si>
  <si>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</si>
  <si>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</si>
  <si>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</si>
  <si>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</si>
  <si>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</si>
  <si>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</si>
  <si>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</si>
  <si>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</si>
  <si>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</si>
  <si>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</si>
  <si>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</si>
  <si>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</si>
  <si>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</si>
  <si>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</si>
  <si>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</si>
  <si>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</si>
  <si>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</si>
  <si>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</si>
  <si>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</si>
  <si>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</si>
  <si>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</si>
  <si>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</si>
  <si>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</si>
  <si>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</si>
  <si>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</si>
  <si>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</si>
  <si>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</si>
  <si>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</si>
  <si>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</si>
  <si>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</si>
  <si>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</si>
  <si>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</si>
  <si>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</si>
  <si>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</si>
  <si>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</si>
  <si>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</si>
  <si>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</si>
  <si>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</si>
  <si>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</si>
  <si>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</si>
  <si>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</si>
  <si>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</si>
  <si>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</si>
  <si>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</si>
  <si>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</si>
  <si>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</si>
  <si>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</si>
  <si>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</si>
  <si>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</si>
  <si>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</si>
  <si>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</si>
  <si>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</si>
  <si>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</si>
  <si>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</si>
  <si>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</si>
  <si>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</si>
  <si>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</si>
  <si>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</si>
  <si>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</si>
  <si>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</si>
  <si>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</si>
  <si>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</si>
  <si>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</si>
  <si>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</si>
  <si>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</si>
  <si>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</si>
  <si>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</si>
  <si>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</si>
  <si>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</si>
  <si>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</si>
  <si>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</si>
  <si>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</si>
  <si>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</si>
  <si>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</si>
  <si>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</si>
  <si>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</si>
  <si>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</si>
  <si>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</si>
  <si>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</si>
  <si>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</si>
  <si>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</si>
  <si>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</si>
  <si>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</si>
  <si>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</si>
  <si>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</si>
  <si>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</si>
  <si>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</si>
  <si>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</si>
  <si>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</si>
  <si>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</si>
  <si>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</si>
  <si>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</si>
  <si>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</si>
  <si>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</si>
  <si>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</si>
  <si>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</si>
  <si>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</si>
  <si>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</si>
  <si>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</si>
  <si>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</si>
  <si>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</si>
  <si>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</si>
  <si>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</si>
  <si>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</si>
  <si>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</si>
  <si>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</si>
  <si>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</si>
  <si>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</si>
  <si>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</si>
  <si>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</si>
  <si>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</si>
  <si>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</si>
  <si>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</si>
  <si>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</si>
  <si>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</si>
  <si>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</si>
  <si>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</si>
  <si>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</si>
  <si>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</si>
  <si>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</si>
  <si>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</si>
  <si>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</si>
  <si>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</si>
  <si>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</si>
  <si>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</si>
  <si>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</si>
  <si>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</si>
  <si>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</si>
  <si>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</si>
  <si>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</si>
  <si>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</si>
  <si>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</si>
  <si>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</si>
  <si>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</si>
  <si>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</si>
  <si>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</si>
  <si>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</si>
  <si>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</si>
  <si>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</si>
  <si>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</si>
  <si>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</si>
  <si>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</si>
  <si>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</si>
  <si>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</si>
  <si>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</si>
  <si>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</si>
  <si>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</si>
  <si>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</si>
  <si>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</si>
  <si>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</si>
  <si>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</si>
  <si>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</si>
  <si>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</si>
  <si>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</si>
  <si>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</si>
  <si>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</si>
  <si>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</si>
  <si>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</si>
  <si>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</si>
  <si>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</si>
  <si>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</si>
  <si>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</si>
  <si>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</si>
  <si>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</si>
  <si>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</si>
  <si>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</si>
  <si>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</si>
  <si>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</si>
  <si>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</si>
  <si>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</si>
  <si>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</si>
  <si>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</si>
  <si>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</si>
  <si>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</si>
  <si>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</si>
  <si>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</si>
  <si>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</si>
  <si>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</si>
  <si>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</si>
  <si>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</si>
  <si>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</si>
  <si>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</si>
  <si>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</si>
  <si>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</si>
  <si>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</si>
  <si>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</si>
  <si>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</si>
  <si>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</si>
  <si>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</si>
  <si>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</si>
  <si>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</si>
  <si>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</si>
  <si>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</si>
  <si>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</si>
  <si>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</si>
  <si>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</si>
  <si>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</si>
  <si>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</si>
  <si>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</si>
  <si>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</si>
  <si>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</si>
  <si>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</si>
  <si>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</si>
  <si>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</si>
  <si>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</si>
  <si>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</si>
  <si>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</si>
  <si>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</si>
  <si>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</si>
  <si>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</si>
  <si>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</si>
  <si>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</si>
  <si>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</si>
  <si>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</si>
  <si>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</si>
  <si>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</si>
  <si>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</si>
  <si>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</si>
  <si>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</si>
  <si>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</si>
  <si>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</si>
  <si>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</si>
  <si>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</si>
  <si>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</si>
  <si>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</si>
  <si>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</si>
  <si>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</si>
  <si>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</si>
  <si>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</si>
  <si>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</si>
  <si>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</si>
  <si>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</si>
  <si>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</si>
  <si>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</si>
  <si>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</si>
  <si>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</si>
  <si>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</si>
  <si>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</si>
  <si>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</si>
  <si>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</si>
  <si>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</si>
  <si>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</si>
  <si>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</si>
  <si>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</si>
  <si>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</si>
  <si>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</si>
  <si>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</si>
  <si>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</si>
  <si>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</si>
  <si>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</si>
  <si>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</si>
  <si>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</si>
  <si>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</si>
  <si>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</si>
  <si>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</si>
  <si>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</si>
  <si>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</si>
  <si>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</si>
  <si>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</si>
  <si>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</si>
  <si>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</si>
  <si>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</si>
  <si>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</si>
  <si>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</si>
  <si>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</si>
  <si>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</si>
  <si>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</si>
  <si>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</si>
  <si>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</si>
  <si>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</si>
  <si>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</si>
  <si>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</si>
  <si>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</si>
  <si>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</si>
  <si>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</si>
  <si>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</si>
  <si>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</si>
  <si>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</si>
  <si>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</si>
  <si>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</si>
  <si>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</si>
  <si>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</si>
  <si>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</si>
  <si>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</si>
  <si>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</si>
  <si>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</si>
  <si>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</si>
  <si>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</si>
  <si>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</si>
  <si>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</si>
  <si>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</si>
  <si>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</si>
  <si>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</si>
  <si>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</si>
  <si>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</si>
  <si>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</si>
  <si>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</si>
  <si>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</si>
  <si>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</si>
  <si>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</si>
  <si>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</si>
  <si>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</si>
  <si>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</si>
  <si>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</si>
  <si>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</si>
  <si>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</si>
  <si>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</si>
  <si>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</si>
  <si>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</si>
  <si>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</si>
  <si>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</si>
  <si>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</si>
  <si>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</si>
  <si>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</si>
  <si>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</si>
  <si>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</si>
  <si>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</si>
  <si>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</si>
  <si>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</si>
  <si>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</si>
  <si>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</si>
  <si>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</si>
  <si>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</si>
  <si>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</si>
  <si>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</si>
  <si>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</si>
  <si>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</si>
  <si>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</si>
  <si>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</si>
  <si>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</si>
  <si>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</si>
  <si>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</si>
  <si>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</si>
  <si>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</si>
  <si>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</si>
  <si>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</si>
  <si>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</si>
  <si>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</si>
  <si>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</si>
  <si>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</si>
  <si>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</si>
  <si>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</si>
  <si>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</si>
  <si>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</si>
  <si>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</si>
  <si>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</si>
  <si>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</si>
  <si>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</si>
  <si>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</si>
  <si>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</si>
  <si>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</si>
  <si>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</si>
  <si>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</si>
  <si>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</si>
  <si>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</si>
  <si>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</si>
  <si>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</si>
  <si>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</si>
  <si>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</si>
  <si>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</si>
  <si>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</si>
  <si>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</si>
  <si>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</si>
  <si>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</si>
  <si>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</si>
  <si>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</si>
  <si>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</si>
  <si>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</si>
  <si>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</si>
  <si>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</si>
  <si>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</si>
  <si>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</si>
  <si>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</si>
  <si>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</si>
  <si>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</si>
  <si>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</si>
  <si>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</si>
  <si>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</si>
  <si>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</si>
  <si>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</si>
  <si>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</si>
  <si>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</si>
  <si>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</si>
  <si>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</si>
  <si>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</si>
  <si>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</si>
  <si>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</si>
  <si>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</si>
  <si>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</si>
  <si>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</si>
  <si>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</si>
  <si>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</si>
  <si>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</si>
  <si>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</si>
  <si>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</si>
  <si>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</si>
  <si>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</si>
  <si>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</si>
  <si>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</si>
  <si>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</si>
  <si>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</si>
  <si>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</si>
  <si>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</si>
  <si>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</si>
  <si>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</si>
  <si>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</si>
  <si>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</si>
  <si>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</si>
  <si>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</si>
  <si>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</si>
  <si>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</si>
  <si>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</si>
  <si>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</si>
  <si>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</si>
  <si>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</si>
  <si>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</si>
  <si>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</si>
  <si>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</si>
  <si>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</si>
  <si>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</si>
  <si>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</si>
  <si>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</si>
  <si>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</si>
  <si>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</si>
  <si>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</si>
  <si>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</si>
  <si>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</si>
  <si>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</si>
  <si>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</si>
  <si>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</si>
  <si>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</si>
  <si>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</si>
  <si>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</si>
  <si>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</si>
  <si>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</si>
  <si>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</si>
  <si>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</si>
  <si>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</si>
  <si>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</si>
  <si>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</si>
  <si>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</si>
  <si>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</si>
  <si>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</si>
  <si>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</si>
  <si>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</si>
  <si>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</si>
  <si>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</si>
  <si>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</si>
  <si>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</si>
  <si>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</si>
  <si>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</si>
  <si>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</si>
  <si>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</si>
  <si>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</si>
  <si>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</si>
  <si>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</si>
  <si>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</si>
  <si>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</si>
  <si>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</si>
  <si>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</si>
  <si>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</si>
  <si>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</si>
  <si>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</si>
  <si>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</si>
  <si>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</si>
  <si>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</si>
  <si>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</si>
  <si>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</si>
  <si>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</si>
  <si>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</si>
  <si>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</si>
  <si>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</si>
  <si>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</si>
  <si>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</si>
  <si>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</si>
  <si>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</si>
  <si>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</si>
  <si>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</si>
  <si>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</si>
  <si>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</si>
  <si>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</si>
  <si>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</si>
  <si>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</si>
  <si>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</si>
  <si>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</si>
  <si>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</si>
  <si>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</si>
  <si>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</si>
  <si>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</si>
  <si>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</si>
  <si>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</si>
  <si>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</si>
  <si>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</si>
  <si>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</si>
  <si>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</si>
  <si>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</si>
  <si>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</si>
  <si>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</si>
  <si>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</si>
  <si>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</si>
  <si>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</si>
  <si>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</si>
  <si>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</si>
  <si>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</si>
  <si>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</si>
  <si>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</si>
  <si>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</si>
  <si>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</si>
  <si>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</si>
  <si>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</si>
  <si>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</si>
  <si>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</si>
  <si>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</si>
  <si>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</si>
  <si>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</si>
  <si>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</si>
  <si>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</si>
  <si>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</si>
  <si>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</si>
  <si>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</si>
  <si>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</si>
  <si>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</si>
  <si>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</si>
  <si>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</si>
  <si>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</si>
  <si>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</si>
  <si>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</si>
  <si>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</si>
  <si>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</si>
  <si>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</si>
  <si>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</si>
  <si>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</si>
  <si>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</si>
  <si>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</si>
  <si>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</si>
  <si>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</si>
  <si>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</si>
  <si>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</si>
  <si>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</si>
  <si>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</si>
  <si>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</si>
  <si>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</si>
  <si>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</si>
  <si>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</si>
  <si>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</si>
  <si>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</si>
  <si>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</si>
  <si>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</si>
  <si>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</si>
  <si>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</si>
  <si>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</si>
  <si>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</si>
  <si>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</si>
  <si>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</si>
  <si>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</si>
  <si>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</si>
  <si>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</si>
  <si>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</si>
  <si>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</si>
  <si>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</si>
  <si>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</si>
  <si>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</si>
  <si>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</si>
  <si>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</si>
  <si>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</si>
  <si>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</si>
  <si>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</si>
  <si>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</si>
  <si>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</si>
  <si>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</si>
  <si>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</si>
  <si>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</si>
  <si>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</si>
  <si>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</si>
  <si>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</si>
  <si>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</si>
  <si>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</si>
  <si>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</si>
  <si>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</si>
  <si>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</si>
  <si>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</si>
  <si>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</si>
  <si>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</si>
  <si>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</si>
  <si>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</si>
  <si>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</si>
  <si>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</si>
  <si>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</si>
  <si>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</si>
  <si>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</si>
  <si>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</si>
  <si>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</si>
  <si>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</si>
  <si>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</si>
  <si>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</si>
  <si>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</si>
  <si>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</si>
  <si>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</si>
  <si>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</si>
  <si>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</si>
  <si>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</si>
  <si>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</si>
  <si>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</si>
  <si>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</si>
  <si>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</si>
  <si>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</si>
  <si>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</si>
  <si>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</si>
  <si>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</si>
  <si>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</si>
  <si>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</si>
  <si>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</si>
  <si>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</si>
  <si>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</si>
  <si>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</si>
  <si>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</si>
  <si>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</si>
  <si>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</si>
  <si>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</si>
  <si>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</si>
  <si>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</si>
  <si>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</si>
  <si>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</si>
  <si>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</si>
  <si>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</si>
  <si>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</si>
  <si>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</si>
  <si>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</si>
  <si>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</si>
  <si>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</si>
  <si>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</si>
  <si>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</si>
  <si>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</si>
  <si>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</si>
  <si>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</si>
  <si>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</si>
  <si>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</si>
  <si>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</si>
  <si>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</si>
  <si>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</si>
  <si>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</si>
  <si>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</si>
  <si>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</si>
  <si>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</si>
  <si>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</si>
  <si>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</si>
  <si>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</si>
  <si>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</si>
  <si>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</si>
  <si>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</si>
  <si>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</si>
  <si>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</si>
  <si>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</si>
  <si>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</si>
  <si>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</si>
  <si>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</si>
  <si>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</si>
  <si>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</si>
  <si>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</si>
  <si>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</si>
  <si>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</si>
  <si>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</si>
  <si>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</si>
  <si>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</si>
  <si>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</si>
  <si>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</si>
  <si>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</si>
  <si>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</si>
  <si>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</si>
  <si>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</si>
  <si>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</si>
  <si>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</si>
  <si>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</si>
  <si>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</si>
  <si>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</si>
  <si>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</si>
  <si>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</si>
  <si>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</si>
  <si>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</si>
  <si>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</si>
  <si>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</si>
  <si>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</si>
  <si>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</si>
  <si>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</si>
  <si>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</si>
  <si>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</si>
  <si>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</si>
  <si>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</si>
  <si>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</si>
  <si>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</si>
  <si>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</si>
  <si>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</si>
  <si>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</si>
  <si>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</si>
  <si>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</si>
  <si>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</si>
  <si>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</si>
  <si>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</si>
  <si>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</si>
  <si>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</si>
  <si>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</si>
  <si>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</si>
  <si>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</si>
  <si>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</si>
  <si>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</si>
  <si>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</si>
  <si>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</si>
  <si>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</si>
  <si>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</si>
  <si>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</si>
  <si>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</si>
  <si>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</si>
  <si>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</si>
  <si>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</si>
  <si>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</si>
  <si>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</si>
  <si>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</si>
  <si>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</si>
  <si>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</si>
  <si>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</si>
  <si>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</si>
  <si>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</si>
  <si>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</si>
  <si>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</si>
  <si>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</si>
  <si>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</si>
  <si>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</si>
  <si>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</si>
  <si>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</si>
  <si>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</si>
  <si>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</si>
  <si>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</si>
  <si>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</si>
  <si>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</si>
  <si>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</si>
  <si>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</si>
  <si>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</si>
  <si>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</si>
  <si>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</si>
  <si>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</si>
  <si>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</si>
  <si>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</si>
  <si>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</si>
  <si>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</si>
  <si>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</si>
  <si>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</si>
  <si>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</si>
  <si>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</si>
  <si>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</si>
  <si>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</si>
  <si>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</si>
  <si>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</si>
  <si>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</si>
  <si>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</si>
  <si>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</si>
  <si>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</si>
  <si>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</si>
  <si>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</si>
  <si>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</si>
  <si>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</si>
  <si>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</si>
  <si>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</si>
  <si>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</si>
  <si>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</si>
  <si>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</si>
  <si>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</si>
  <si>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</si>
  <si>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</si>
  <si>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</si>
  <si>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</si>
  <si>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</si>
  <si>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</si>
  <si>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</si>
  <si>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</si>
  <si>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</si>
  <si>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</si>
  <si>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</si>
  <si>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</si>
  <si>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</si>
  <si>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</si>
  <si>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</si>
  <si>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</si>
  <si>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</si>
  <si>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</si>
  <si>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</si>
  <si>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</si>
  <si>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</si>
  <si>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</si>
  <si>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</si>
  <si>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</si>
  <si>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</si>
  <si>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</si>
  <si>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</si>
  <si>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</si>
  <si>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</si>
  <si>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</si>
  <si>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</si>
  <si>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</si>
  <si>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</si>
  <si>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</si>
  <si>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</si>
  <si>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</si>
  <si>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</si>
  <si>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</si>
  <si>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</si>
  <si>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</si>
  <si>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</si>
  <si>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</si>
  <si>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</si>
  <si>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</si>
  <si>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</si>
  <si>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</si>
  <si>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</si>
  <si>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</si>
  <si>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</si>
  <si>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</si>
  <si>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</si>
  <si>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</si>
  <si>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</si>
  <si>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</si>
  <si>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</si>
  <si>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</si>
  <si>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</si>
  <si>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</si>
  <si>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</si>
  <si>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</si>
  <si>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</si>
  <si>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</si>
  <si>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</si>
  <si>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</si>
  <si>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</si>
  <si>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</si>
  <si>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</si>
  <si>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</si>
  <si>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</si>
  <si>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</si>
  <si>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</si>
  <si>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</si>
  <si>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</si>
  <si>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</si>
  <si>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</si>
  <si>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</si>
  <si>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</si>
  <si>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</si>
  <si>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</si>
  <si>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</si>
  <si>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</si>
  <si>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</si>
  <si>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</si>
  <si>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</si>
  <si>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</si>
  <si>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</si>
  <si>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</si>
  <si>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</si>
  <si>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</si>
  <si>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</si>
  <si>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</si>
  <si>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</si>
  <si>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</si>
  <si>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</si>
  <si>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</si>
  <si>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</si>
  <si>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</si>
  <si>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</si>
  <si>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</si>
  <si>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</si>
  <si>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</si>
  <si>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</si>
  <si>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</si>
  <si>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</si>
  <si>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</si>
  <si>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</si>
  <si>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</si>
  <si>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</si>
  <si>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</si>
  <si>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</si>
  <si>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</si>
  <si>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</si>
  <si>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</si>
  <si>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</si>
  <si>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</si>
  <si>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</si>
  <si>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</si>
  <si>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</si>
  <si>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</si>
  <si>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</si>
  <si>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</si>
  <si>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</si>
  <si>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</si>
  <si>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</si>
  <si>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</si>
  <si>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</si>
  <si>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</si>
  <si>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</si>
  <si>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</si>
  <si>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</si>
  <si>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</si>
  <si>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</si>
  <si>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</si>
  <si>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</si>
  <si>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</si>
  <si>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</si>
  <si>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</si>
  <si>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</si>
  <si>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</si>
  <si>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</si>
  <si>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</si>
  <si>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</si>
  <si>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</si>
  <si>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</si>
  <si>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</si>
  <si>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</si>
  <si>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</si>
  <si>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</si>
  <si>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</si>
  <si>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</si>
  <si>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</si>
  <si>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</si>
  <si>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</si>
  <si>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</si>
  <si>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</si>
  <si>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</si>
  <si>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</si>
  <si>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</si>
  <si>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</si>
  <si>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</si>
  <si>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</si>
  <si>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</si>
  <si>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</si>
  <si>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</si>
  <si>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</si>
  <si>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</si>
  <si>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</si>
  <si>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</si>
  <si>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</si>
  <si>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</si>
  <si>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</si>
  <si>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</si>
  <si>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</si>
  <si>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</si>
  <si>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</si>
  <si>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</si>
  <si>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</si>
  <si>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</si>
  <si>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</si>
  <si>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</si>
  <si>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</si>
  <si>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</si>
  <si>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</si>
  <si>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</si>
  <si>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</si>
  <si>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</si>
  <si>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</si>
  <si>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</si>
  <si>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</si>
  <si>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</si>
  <si>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</si>
  <si>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</si>
  <si>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</si>
  <si>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</si>
  <si>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</si>
  <si>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</si>
  <si>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</si>
  <si>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</si>
  <si>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</si>
  <si>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</si>
  <si>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</si>
  <si>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</si>
  <si>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</si>
  <si>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</si>
  <si>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</si>
  <si>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</si>
  <si>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</si>
  <si>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</si>
  <si>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</si>
  <si>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</si>
  <si>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</si>
  <si>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</si>
  <si>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</si>
  <si>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</si>
  <si>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</si>
  <si>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</si>
  <si>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</si>
  <si>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</si>
  <si>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</si>
  <si>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</si>
  <si>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</si>
  <si>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</si>
  <si>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</si>
  <si>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</si>
  <si>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</si>
  <si>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</si>
  <si>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</si>
  <si>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</si>
  <si>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</si>
  <si>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</si>
  <si>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</si>
  <si>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</si>
  <si>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</si>
  <si>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</si>
  <si>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</si>
  <si>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</si>
  <si>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</si>
  <si>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</si>
  <si>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</si>
  <si>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</si>
  <si>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</si>
  <si>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</si>
  <si>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</si>
  <si>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</si>
  <si>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</si>
  <si>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</si>
  <si>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</si>
  <si>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</si>
  <si>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</si>
  <si>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</si>
  <si>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</si>
  <si>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</si>
  <si>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</si>
  <si>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</si>
  <si>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</si>
  <si>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</si>
  <si>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</si>
  <si>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</si>
  <si>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</si>
  <si>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</si>
  <si>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</si>
  <si>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</si>
  <si>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</si>
  <si>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</si>
  <si>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</si>
  <si>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</si>
  <si>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</si>
  <si>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</si>
  <si>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</si>
  <si>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</si>
  <si>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</si>
  <si>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</si>
  <si>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</si>
  <si>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</si>
  <si>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</si>
  <si>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</si>
  <si>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</si>
  <si>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</si>
  <si>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</si>
  <si>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</si>
  <si>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</si>
  <si>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</si>
  <si>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</si>
  <si>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</si>
  <si>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</si>
  <si>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</si>
  <si>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</si>
  <si>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</si>
  <si>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</si>
  <si>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</si>
  <si>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</si>
  <si>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</si>
  <si>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</si>
  <si>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</si>
  <si>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</si>
  <si>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</si>
  <si>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</si>
  <si>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</si>
  <si>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</si>
  <si>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</si>
  <si>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</si>
  <si>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</si>
  <si>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</si>
  <si>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</si>
  <si>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</si>
  <si>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</si>
  <si>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</si>
  <si>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</si>
  <si>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</si>
  <si>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</si>
  <si>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</si>
  <si>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</si>
  <si>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</si>
  <si>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</si>
  <si>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</si>
  <si>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</si>
  <si>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</si>
  <si>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</si>
  <si>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</si>
  <si>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</si>
  <si>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</si>
  <si>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</si>
  <si>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</si>
  <si>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</si>
  <si>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</si>
  <si>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</si>
  <si>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</si>
  <si>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</si>
  <si>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</si>
  <si>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</si>
  <si>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</si>
  <si>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</si>
  <si>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</si>
  <si>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</si>
  <si>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</si>
  <si>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</si>
  <si>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</si>
  <si>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</si>
  <si>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</si>
  <si>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</si>
  <si>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</si>
  <si>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</si>
  <si>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</si>
  <si>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</si>
  <si>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</si>
  <si>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</si>
  <si>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</si>
  <si>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</si>
  <si>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</si>
  <si>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</si>
  <si>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</si>
  <si>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</si>
  <si>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</si>
  <si>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</si>
  <si>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</si>
  <si>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</si>
  <si>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</si>
  <si>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</si>
  <si>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</si>
  <si>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</si>
  <si>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</si>
  <si>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</si>
  <si>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</si>
  <si>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</si>
  <si>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</si>
  <si>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</si>
  <si>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</si>
  <si>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</si>
  <si>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</si>
  <si>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</si>
  <si>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</si>
  <si>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</si>
  <si>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</si>
  <si>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</si>
  <si>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</si>
  <si>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</si>
  <si>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</si>
  <si>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</si>
  <si>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</si>
  <si>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</si>
  <si>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</si>
  <si>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</si>
  <si>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</si>
  <si>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</si>
  <si>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</si>
  <si>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</si>
  <si>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</si>
  <si>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</si>
  <si>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</si>
  <si>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</si>
  <si>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</si>
  <si>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</si>
  <si>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</si>
  <si>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</si>
  <si>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</si>
  <si>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</si>
  <si>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</si>
  <si>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</si>
  <si>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</si>
  <si>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</si>
  <si>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</si>
  <si>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</si>
  <si>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</si>
  <si>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</si>
  <si>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</si>
  <si>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</si>
  <si>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</si>
  <si>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</si>
  <si>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</si>
  <si>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</si>
  <si>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</si>
  <si>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</si>
  <si>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</si>
  <si>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</si>
  <si>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</si>
  <si>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</si>
  <si>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</si>
  <si>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</si>
  <si>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</si>
  <si>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</si>
  <si>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</si>
  <si>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</si>
  <si>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</si>
  <si>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</si>
  <si>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</si>
  <si>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</si>
  <si>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</si>
  <si>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</si>
  <si>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</si>
  <si>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</si>
  <si>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</si>
  <si>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</si>
  <si>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</si>
  <si>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</si>
  <si>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</si>
  <si>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</si>
  <si>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</si>
  <si>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</si>
  <si>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</si>
  <si>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</si>
  <si>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</si>
  <si>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</si>
  <si>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</si>
  <si>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</si>
  <si>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</si>
  <si>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</si>
  <si>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</si>
  <si>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</si>
  <si>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</si>
  <si>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</si>
  <si>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</si>
  <si>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</si>
  <si>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</si>
  <si>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</si>
  <si>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</si>
  <si>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</si>
  <si>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</si>
  <si>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</si>
  <si>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</si>
  <si>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</si>
  <si>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</si>
  <si>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</si>
  <si>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</si>
  <si>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</si>
  <si>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</si>
  <si>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</si>
  <si>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</si>
  <si>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</si>
  <si>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</si>
  <si>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</si>
  <si>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</si>
  <si>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</si>
  <si>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</si>
  <si>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</si>
  <si>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</si>
  <si>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</si>
  <si>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</si>
  <si>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</si>
  <si>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</si>
  <si>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</si>
  <si>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</si>
  <si>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</si>
  <si>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</si>
  <si>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</si>
  <si>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</si>
  <si>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</si>
  <si>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</si>
  <si>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</si>
  <si>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</si>
  <si>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</si>
  <si>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</si>
  <si>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</si>
  <si>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</si>
  <si>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</si>
  <si>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</si>
  <si>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</si>
  <si>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</si>
  <si>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</si>
  <si>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</si>
  <si>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</si>
  <si>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</si>
  <si>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</si>
  <si>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</si>
  <si>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</si>
  <si>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</si>
  <si>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</si>
  <si>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</si>
  <si>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</si>
  <si>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</si>
  <si>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</si>
  <si>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</si>
  <si>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</si>
  <si>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</si>
  <si>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</si>
  <si>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</si>
  <si>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</si>
  <si>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</si>
  <si>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</si>
  <si>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</si>
  <si>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</si>
  <si>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</si>
  <si>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</si>
  <si>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</si>
  <si>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</si>
  <si>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</si>
  <si>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</si>
  <si>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</si>
  <si>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</si>
  <si>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</si>
  <si>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</si>
  <si>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</si>
  <si>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</si>
  <si>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</si>
  <si>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</si>
  <si>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</si>
  <si>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</si>
  <si>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</si>
  <si>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</si>
  <si>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</si>
  <si>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</si>
  <si>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</si>
  <si>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</si>
  <si>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</si>
  <si>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</si>
  <si>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</si>
  <si>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</si>
  <si>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</si>
  <si>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</si>
  <si>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</si>
  <si>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</si>
  <si>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</si>
  <si>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</si>
  <si>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</si>
  <si>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</si>
  <si>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</si>
  <si>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</si>
  <si>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</si>
  <si>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</si>
  <si>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</si>
  <si>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</si>
  <si>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</si>
  <si>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</si>
  <si>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</si>
  <si>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</si>
  <si>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</si>
  <si>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</si>
  <si>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</si>
  <si>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</si>
  <si>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</si>
  <si>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</si>
  <si>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</si>
  <si>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</si>
  <si>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</si>
  <si>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</si>
  <si>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</si>
  <si>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</si>
  <si>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</si>
  <si>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</si>
  <si>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</si>
  <si>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</si>
  <si>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</si>
  <si>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</si>
  <si>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</si>
  <si>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</si>
  <si>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</si>
  <si>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</si>
  <si>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</si>
  <si>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</si>
  <si>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</si>
  <si>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</si>
  <si>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</si>
  <si>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</si>
  <si>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</si>
  <si>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</si>
  <si>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</si>
  <si>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</si>
  <si>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</si>
  <si>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</si>
  <si>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</si>
  <si>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</si>
  <si>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</si>
  <si>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</si>
  <si>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</si>
  <si>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</si>
  <si>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</si>
  <si>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</si>
  <si>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</si>
  <si>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</si>
  <si>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</si>
  <si>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</si>
  <si>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</si>
  <si>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</si>
  <si>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</si>
  <si>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</si>
  <si>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</si>
  <si>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</si>
  <si>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</si>
  <si>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</si>
  <si>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</si>
  <si>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</si>
  <si>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</si>
  <si>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</si>
  <si>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</si>
  <si>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</si>
  <si>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</si>
  <si>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</si>
  <si>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</si>
  <si>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</si>
  <si>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</si>
  <si>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</si>
  <si>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</si>
  <si>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</si>
  <si>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</si>
  <si>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</si>
  <si>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</si>
  <si>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</si>
  <si>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</si>
  <si>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</si>
  <si>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</si>
  <si>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</si>
  <si>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</si>
  <si>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</si>
  <si>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</si>
  <si>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</si>
  <si>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</si>
  <si>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</si>
  <si>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</si>
  <si>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</si>
  <si>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</si>
  <si>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</si>
  <si>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</si>
  <si>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</si>
  <si>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</si>
  <si>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</si>
  <si>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</si>
  <si>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</si>
  <si>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</si>
  <si>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</si>
  <si>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</si>
  <si>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</si>
  <si>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</si>
  <si>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</si>
  <si>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</si>
  <si>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</si>
  <si>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</si>
  <si>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</si>
  <si>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</si>
  <si>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</si>
  <si>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</si>
  <si>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</si>
  <si>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</si>
  <si>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</si>
  <si>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</si>
  <si>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</si>
  <si>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</si>
  <si>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</si>
  <si>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</si>
  <si>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</si>
  <si>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</si>
  <si>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</si>
  <si>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</si>
  <si>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</si>
  <si>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</si>
  <si>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</si>
  <si>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</si>
  <si>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</si>
  <si>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</si>
  <si>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</si>
  <si>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</si>
  <si>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</si>
  <si>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</si>
  <si>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</si>
  <si>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</si>
  <si>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</si>
  <si>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</si>
  <si>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</si>
  <si>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</si>
  <si>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</si>
  <si>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</si>
  <si>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</si>
  <si>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</si>
  <si>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</si>
  <si>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</si>
  <si>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</si>
  <si>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</si>
  <si>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</si>
  <si>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</si>
  <si>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</si>
  <si>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</si>
  <si>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</si>
  <si>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</si>
  <si>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</si>
  <si>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</si>
  <si>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</si>
  <si>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</si>
  <si>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</si>
  <si>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</si>
  <si>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</si>
  <si>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</si>
  <si>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</si>
  <si>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</si>
  <si>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</si>
  <si>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</si>
  <si>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</si>
  <si>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</si>
  <si>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</si>
  <si>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</si>
  <si>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</si>
  <si>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</si>
  <si>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</si>
  <si>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</si>
  <si>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</si>
  <si>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</si>
  <si>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</si>
  <si>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</si>
  <si>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</si>
  <si>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</si>
  <si>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</si>
  <si>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</si>
  <si>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</si>
  <si>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</si>
  <si>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</si>
  <si>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</si>
  <si>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</si>
  <si>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</si>
  <si>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</si>
  <si>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</si>
  <si>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</si>
  <si>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</si>
  <si>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</si>
  <si>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</si>
  <si>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</si>
  <si>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</si>
  <si>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</si>
  <si>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</si>
  <si>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</si>
  <si>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</si>
  <si>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</si>
  <si>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</si>
  <si>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</si>
  <si>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</si>
  <si>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</si>
  <si>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</si>
  <si>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</si>
  <si>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</si>
  <si>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</si>
  <si>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</si>
  <si>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</si>
  <si>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</si>
  <si>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</si>
  <si>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</si>
  <si>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</si>
  <si>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</si>
  <si>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</si>
  <si>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</si>
  <si>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</si>
  <si>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</si>
  <si>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</si>
  <si>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</si>
  <si>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</si>
  <si>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</si>
  <si>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</si>
  <si>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</si>
  <si>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</si>
  <si>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</si>
  <si>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</si>
  <si>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</si>
  <si>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</si>
  <si>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</si>
  <si>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</si>
  <si>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</si>
  <si>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</si>
  <si>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</si>
  <si>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</si>
  <si>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</si>
  <si>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</si>
  <si>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</si>
  <si>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</si>
  <si>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</si>
  <si>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</si>
  <si>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</si>
  <si>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</si>
  <si>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</si>
  <si>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</si>
  <si>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</si>
  <si>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</si>
  <si>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</si>
  <si>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</si>
  <si>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</si>
  <si>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</si>
  <si>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</si>
  <si>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</si>
  <si>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</si>
  <si>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</si>
  <si>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</si>
  <si>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</si>
  <si>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</si>
  <si>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</si>
  <si>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</si>
  <si>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</si>
  <si>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</si>
  <si>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</si>
  <si>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</si>
  <si>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</si>
  <si>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</si>
  <si>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</si>
  <si>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</si>
  <si>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</si>
  <si>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</si>
  <si>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</si>
  <si>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</si>
  <si>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</si>
  <si>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</si>
  <si>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</si>
  <si>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</si>
  <si>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</si>
  <si>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</si>
  <si>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</si>
  <si>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</si>
  <si>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</si>
  <si>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</si>
  <si>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</si>
  <si>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</si>
  <si>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</si>
  <si>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</si>
  <si>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</si>
  <si>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</si>
  <si>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</si>
  <si>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</si>
  <si>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</si>
  <si>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</si>
  <si>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</si>
  <si>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</si>
  <si>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</si>
  <si>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</si>
  <si>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</si>
  <si>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</si>
  <si>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</si>
  <si>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</si>
  <si>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</si>
  <si>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</si>
  <si>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</si>
  <si>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</si>
  <si>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</si>
  <si>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</si>
  <si>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</si>
  <si>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</si>
  <si>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</si>
  <si>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</si>
  <si>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</si>
  <si>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</si>
  <si>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</si>
  <si>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</si>
  <si>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</si>
  <si>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</si>
  <si>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</si>
  <si>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</si>
  <si>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</si>
  <si>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</si>
  <si>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</si>
  <si>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</si>
  <si>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</si>
  <si>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</si>
  <si>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</si>
  <si>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</si>
  <si>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</si>
  <si>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</si>
  <si>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</si>
  <si>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</si>
  <si>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</si>
  <si>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</si>
  <si>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</si>
  <si>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</si>
  <si>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</si>
  <si>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</si>
  <si>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</si>
  <si>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</si>
  <si>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</si>
  <si>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</si>
  <si>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</si>
  <si>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</si>
  <si>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</si>
  <si>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</si>
  <si>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</si>
  <si>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</si>
  <si>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</si>
  <si>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</si>
  <si>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</si>
  <si>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</si>
  <si>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</si>
  <si>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</si>
  <si>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</si>
  <si>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</si>
  <si>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</si>
  <si>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</si>
  <si>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</si>
  <si>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</si>
  <si>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</si>
  <si>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</si>
  <si>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</si>
  <si>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</si>
  <si>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</si>
  <si>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</si>
  <si>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</si>
  <si>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</si>
  <si>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</si>
  <si>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</si>
  <si>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</si>
  <si>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</si>
  <si>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</si>
  <si>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</si>
  <si>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</si>
  <si>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</si>
  <si>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</si>
  <si>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</si>
  <si>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</si>
  <si>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</si>
  <si>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</si>
  <si>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</si>
  <si>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</si>
  <si>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</si>
  <si>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</si>
  <si>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</si>
  <si>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</si>
  <si>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</si>
  <si>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</si>
  <si>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</si>
  <si>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</si>
  <si>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</si>
  <si>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</si>
  <si>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</si>
  <si>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</si>
  <si>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</si>
  <si>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</si>
  <si>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</si>
  <si>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</si>
  <si>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</si>
  <si>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</si>
  <si>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</si>
  <si>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</si>
  <si>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</si>
  <si>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</si>
  <si>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</si>
  <si>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</si>
  <si>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</si>
  <si>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</si>
  <si>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</si>
  <si>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</si>
  <si>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</si>
  <si>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</si>
  <si>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</si>
  <si>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</si>
  <si>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</si>
  <si>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</si>
  <si>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</si>
  <si>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</si>
  <si>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</si>
  <si>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</si>
  <si>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</si>
  <si>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</si>
  <si>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</si>
  <si>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</si>
  <si>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</si>
  <si>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</si>
  <si>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</si>
  <si>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</si>
  <si>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</si>
  <si>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</si>
  <si>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</si>
  <si>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</si>
  <si>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</si>
  <si>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</si>
  <si>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</si>
  <si>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</si>
  <si>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</si>
  <si>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</si>
  <si>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</si>
  <si>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</si>
  <si>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</si>
  <si>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</si>
  <si>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</si>
  <si>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</si>
  <si>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</si>
  <si>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</si>
  <si>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</si>
  <si>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</si>
  <si>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</si>
  <si>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</si>
  <si>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</si>
  <si>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</si>
  <si>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</si>
  <si>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</si>
  <si>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</si>
  <si>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</si>
  <si>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</si>
  <si>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</si>
  <si>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</si>
  <si>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</si>
  <si>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</si>
  <si>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</si>
  <si>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</si>
  <si>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</si>
  <si>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</si>
  <si>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</si>
  <si>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</si>
  <si>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</si>
  <si>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</si>
  <si>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</si>
  <si>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</si>
  <si>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</si>
  <si>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</si>
  <si>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</si>
  <si>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</si>
  <si>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</si>
  <si>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</si>
  <si>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</si>
  <si>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</si>
  <si>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</si>
  <si>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</si>
  <si>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</si>
  <si>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</si>
  <si>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</si>
  <si>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</si>
  <si>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</si>
  <si>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</si>
  <si>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</si>
  <si>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</si>
  <si>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</si>
  <si>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</si>
  <si>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</si>
  <si>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</si>
  <si>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</si>
  <si>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</si>
  <si>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</si>
  <si>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</si>
  <si>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</si>
  <si>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</si>
  <si>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</si>
  <si>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</si>
  <si>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</si>
  <si>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</si>
  <si>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</si>
  <si>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</si>
  <si>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</si>
  <si>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</si>
  <si>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</si>
  <si>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</si>
  <si>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</si>
  <si>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</si>
  <si>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</si>
  <si>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</si>
  <si>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</si>
  <si>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</si>
  <si>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</si>
  <si>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</si>
  <si>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</si>
  <si>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</si>
  <si>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</si>
  <si>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</si>
  <si>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</si>
  <si>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</si>
  <si>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</si>
  <si>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</si>
  <si>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</si>
  <si>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</si>
  <si>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</si>
  <si>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</si>
  <si>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</si>
  <si>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</si>
  <si>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</si>
  <si>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</si>
  <si>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</si>
  <si>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</si>
  <si>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</si>
  <si>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</si>
  <si>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</si>
  <si>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</si>
  <si>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</si>
  <si>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</si>
  <si>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</si>
  <si>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</si>
  <si>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</si>
  <si>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</si>
  <si>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</si>
  <si>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</si>
  <si>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</si>
  <si>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</si>
  <si>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</si>
  <si>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</si>
  <si>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</si>
  <si>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</si>
  <si>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</si>
  <si>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</si>
  <si>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</si>
  <si>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</si>
  <si>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</si>
  <si>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</si>
  <si>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</si>
  <si>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</si>
  <si>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</si>
  <si>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</si>
  <si>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</si>
  <si>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</si>
  <si>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</si>
  <si>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</si>
  <si>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</si>
  <si>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</si>
  <si>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</si>
  <si>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</si>
  <si>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</si>
  <si>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</si>
  <si>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</si>
  <si>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</si>
  <si>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</si>
  <si>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</si>
  <si>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</si>
  <si>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</si>
  <si>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</si>
  <si>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</si>
  <si>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</si>
  <si>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</si>
  <si>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</si>
  <si>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</si>
  <si>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</si>
  <si>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</si>
  <si>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</si>
  <si>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</si>
  <si>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</si>
  <si>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</si>
  <si>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</si>
  <si>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</si>
  <si>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</si>
  <si>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</si>
  <si>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</si>
  <si>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</si>
  <si>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</si>
  <si>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</si>
  <si>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</si>
  <si>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</si>
  <si>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</si>
  <si>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</si>
  <si>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</si>
  <si>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</si>
  <si>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</si>
  <si>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</si>
  <si>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</si>
  <si>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</si>
  <si>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</si>
  <si>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</si>
  <si>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</si>
  <si>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</si>
  <si>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</si>
  <si>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</si>
  <si>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</si>
  <si>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</si>
  <si>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</si>
  <si>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</si>
  <si>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</si>
  <si>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</si>
  <si>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</si>
  <si>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</si>
  <si>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</si>
  <si>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</si>
  <si>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</si>
  <si>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</si>
  <si>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</si>
  <si>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</si>
  <si>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</si>
  <si>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</si>
  <si>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</si>
  <si>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</si>
  <si>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</si>
  <si>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</si>
  <si>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</si>
  <si>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</si>
  <si>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</si>
  <si>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</si>
  <si>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</si>
  <si>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</si>
  <si>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</si>
  <si>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</si>
  <si>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</si>
  <si>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</si>
  <si>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</si>
  <si>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</si>
  <si>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</si>
  <si>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</si>
  <si>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</si>
  <si>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</si>
  <si>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</si>
  <si>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</si>
  <si>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</si>
  <si>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</si>
  <si>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</si>
  <si>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</si>
  <si>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</si>
  <si>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</si>
  <si>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</si>
  <si>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</si>
  <si>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</si>
  <si>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</si>
  <si>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</si>
  <si>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</si>
  <si>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</si>
  <si>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</si>
  <si>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</si>
  <si>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</si>
  <si>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</si>
  <si>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</si>
  <si>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</si>
  <si>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</si>
  <si>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</si>
  <si>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</si>
  <si>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</si>
  <si>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</si>
  <si>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</si>
  <si>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</si>
  <si>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</si>
  <si>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</si>
  <si>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</si>
  <si>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</si>
  <si>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</si>
  <si>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</si>
  <si>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</si>
  <si>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</si>
  <si>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</si>
  <si>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</si>
  <si>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</si>
  <si>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</si>
  <si>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</si>
  <si>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</si>
  <si>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</si>
  <si>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</si>
  <si>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</si>
  <si>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</si>
  <si>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</si>
  <si>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</si>
  <si>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</si>
  <si>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</si>
  <si>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</si>
  <si>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</si>
  <si>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</si>
  <si>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</si>
  <si>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</si>
  <si>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</si>
  <si>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</si>
  <si>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</si>
  <si>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</si>
  <si>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</si>
  <si>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</si>
  <si>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</si>
  <si>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</si>
  <si>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</si>
  <si>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</si>
  <si>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</si>
  <si>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</si>
  <si>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</si>
  <si>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</si>
  <si>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</si>
  <si>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</si>
  <si>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</si>
  <si>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</si>
  <si>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</si>
  <si>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</si>
  <si>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</si>
  <si>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</si>
  <si>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</si>
  <si>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</si>
  <si>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</si>
  <si>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</si>
  <si>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</si>
  <si>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</si>
  <si>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</si>
  <si>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</si>
  <si>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</si>
  <si>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</si>
  <si>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</si>
  <si>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</si>
  <si>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</si>
  <si>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</si>
  <si>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</si>
  <si>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</si>
  <si>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</si>
  <si>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</si>
  <si>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</si>
  <si>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</si>
  <si>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</si>
  <si>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</si>
  <si>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</si>
  <si>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</si>
  <si>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</si>
  <si>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</si>
  <si>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</si>
  <si>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</si>
  <si>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</si>
  <si>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</si>
  <si>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</si>
  <si>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</si>
  <si>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</si>
  <si>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</si>
  <si>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</si>
  <si>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</si>
  <si>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</si>
  <si>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</si>
  <si>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</si>
  <si>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</si>
  <si>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</si>
  <si>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</si>
  <si>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</si>
  <si>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</si>
  <si>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</si>
  <si>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</si>
  <si>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</si>
  <si>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</si>
  <si>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</si>
  <si>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</si>
  <si>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</si>
  <si>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</si>
  <si>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</si>
  <si>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</si>
  <si>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</si>
  <si>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</si>
  <si>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</si>
  <si>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</si>
  <si>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</si>
  <si>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</si>
  <si>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</si>
  <si>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</si>
  <si>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</si>
  <si>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</si>
  <si>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</si>
  <si>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</si>
  <si>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</si>
  <si>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</si>
  <si>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</si>
  <si>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</si>
  <si>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</si>
  <si>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</si>
  <si>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</si>
  <si>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</si>
  <si>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</si>
  <si>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</si>
  <si>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</si>
  <si>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</si>
  <si>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</si>
  <si>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</si>
  <si>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</si>
  <si>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</si>
  <si>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</si>
  <si>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</si>
  <si>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</si>
  <si>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</si>
  <si>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</si>
  <si>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</si>
  <si>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</si>
  <si>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</si>
  <si>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</si>
  <si>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</si>
  <si>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</si>
  <si>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</si>
  <si>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</si>
  <si>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</si>
  <si>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</si>
  <si>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</si>
  <si>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</si>
  <si>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</si>
  <si>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</si>
  <si>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</si>
  <si>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</si>
  <si>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</si>
  <si>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</si>
  <si>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</si>
  <si>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</si>
  <si>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</si>
  <si>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</si>
  <si>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</si>
  <si>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</si>
  <si>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</si>
  <si>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</si>
  <si>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</si>
  <si>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</si>
  <si>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</si>
  <si>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</si>
  <si>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</si>
  <si>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</si>
  <si>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</si>
  <si>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</si>
  <si>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</si>
  <si>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</si>
  <si>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</si>
  <si>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</si>
  <si>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</si>
  <si>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</si>
  <si>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</si>
  <si>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</si>
  <si>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</si>
  <si>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</si>
  <si>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</si>
  <si>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</si>
  <si>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</si>
  <si>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</si>
  <si>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</si>
  <si>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</si>
  <si>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</si>
  <si>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</si>
  <si>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</si>
  <si>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</si>
  <si>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</si>
  <si>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</si>
  <si>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</si>
  <si>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</si>
  <si>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</si>
  <si>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</si>
  <si>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</si>
  <si>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</si>
  <si>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</si>
  <si>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</si>
  <si>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</si>
  <si>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</si>
  <si>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</si>
  <si>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</si>
  <si>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</si>
  <si>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</si>
  <si>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</si>
  <si>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</si>
  <si>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</si>
  <si>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</si>
  <si>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</si>
  <si>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</si>
  <si>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</si>
  <si>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</si>
  <si>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</si>
  <si>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</si>
  <si>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</si>
  <si>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</si>
  <si>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</si>
  <si>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</si>
  <si>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</si>
  <si>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</si>
  <si>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</si>
  <si>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</si>
  <si>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</si>
  <si>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</si>
  <si>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</si>
  <si>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</si>
  <si>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</si>
  <si>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</si>
  <si>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</si>
  <si>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</si>
  <si>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</si>
  <si>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</si>
  <si>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</si>
  <si>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</si>
  <si>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</si>
  <si>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</si>
  <si>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</si>
  <si>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</si>
  <si>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</si>
  <si>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</si>
  <si>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</si>
  <si>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</si>
  <si>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</si>
  <si>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</si>
  <si>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</si>
  <si>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</si>
  <si>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</si>
  <si>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</si>
  <si>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</si>
  <si>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</si>
  <si>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</si>
  <si>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</si>
  <si>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</si>
  <si>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</si>
  <si>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</si>
  <si>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</si>
  <si>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</si>
  <si>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</si>
  <si>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</si>
  <si>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</si>
  <si>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</si>
  <si>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</si>
  <si>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</si>
  <si>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</si>
  <si>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</si>
  <si>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</si>
  <si>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</si>
  <si>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</si>
  <si>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</si>
  <si>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</si>
  <si>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</si>
  <si>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</si>
  <si>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</si>
  <si>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</si>
  <si>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</si>
  <si>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</si>
  <si>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</si>
  <si>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</si>
  <si>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</si>
  <si>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</si>
  <si>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</si>
  <si>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</si>
  <si>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</si>
  <si>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</si>
  <si>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</si>
  <si>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</si>
  <si>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</si>
  <si>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</si>
  <si>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</si>
  <si>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</si>
  <si>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</si>
  <si>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</si>
  <si>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</si>
  <si>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</si>
  <si>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</si>
  <si>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</si>
  <si>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</si>
  <si>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</si>
  <si>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</si>
  <si>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</si>
  <si>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</si>
  <si>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</si>
  <si>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</si>
  <si>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</si>
  <si>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</si>
  <si>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</si>
  <si>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</si>
  <si>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</si>
  <si>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</si>
  <si>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</si>
  <si>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</si>
  <si>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</si>
  <si>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</si>
  <si>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</si>
  <si>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</si>
  <si>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</si>
  <si>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</si>
  <si>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</si>
  <si>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</si>
  <si>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</si>
  <si>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</si>
  <si>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</si>
  <si>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</si>
  <si>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</si>
  <si>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</si>
  <si>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</si>
  <si>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</si>
  <si>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</si>
  <si>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</si>
  <si>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</si>
  <si>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</si>
  <si>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</si>
  <si>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</si>
  <si>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</si>
  <si>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</si>
  <si>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</si>
  <si>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</si>
  <si>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</si>
  <si>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</si>
  <si>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</si>
  <si>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</si>
  <si>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</si>
  <si>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</si>
  <si>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</si>
  <si>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</si>
  <si>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</si>
  <si>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</si>
  <si>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</si>
  <si>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</si>
  <si>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</si>
  <si>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</si>
  <si>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</si>
  <si>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</si>
  <si>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</si>
  <si>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</si>
  <si>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</si>
  <si>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</si>
  <si>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</si>
  <si>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</si>
  <si>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</si>
  <si>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</si>
  <si>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</si>
  <si>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</si>
  <si>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</si>
  <si>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</si>
  <si>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</si>
  <si>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</si>
  <si>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</si>
  <si>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</si>
  <si>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</si>
  <si>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</si>
  <si>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</si>
  <si>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</si>
  <si>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</si>
  <si>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</si>
  <si>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</si>
  <si>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</si>
  <si>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</si>
  <si>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</si>
  <si>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</si>
  <si>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</si>
  <si>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</si>
  <si>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</si>
  <si>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</si>
  <si>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</si>
  <si>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</si>
  <si>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</si>
  <si>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</si>
  <si>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</si>
  <si>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</si>
  <si>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</si>
  <si>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</si>
  <si>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</si>
  <si>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</si>
  <si>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</si>
  <si>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</si>
  <si>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</si>
  <si>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</si>
  <si>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</si>
  <si>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</si>
  <si>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</si>
  <si>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</si>
  <si>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</si>
  <si>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</si>
  <si>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</si>
  <si>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</si>
  <si>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</si>
  <si>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</si>
  <si>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</si>
  <si>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</si>
  <si>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</si>
  <si>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</si>
  <si>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</si>
  <si>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</si>
  <si>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</si>
  <si>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</si>
  <si>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</si>
  <si>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</si>
  <si>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</si>
  <si>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</si>
  <si>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</si>
  <si>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</si>
  <si>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</si>
  <si>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</si>
  <si>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</si>
  <si>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</si>
  <si>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</si>
  <si>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</si>
  <si>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</si>
  <si>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</si>
  <si>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</si>
  <si>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</si>
  <si>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</si>
  <si>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</si>
  <si>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</si>
  <si>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</si>
  <si>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</si>
  <si>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</si>
  <si>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</si>
  <si>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</si>
  <si>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</si>
  <si>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</si>
  <si>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</si>
  <si>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</si>
  <si>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</si>
  <si>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</si>
  <si>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</si>
  <si>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</si>
  <si>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</si>
  <si>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</si>
  <si>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</si>
  <si>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</si>
  <si>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</si>
  <si>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</si>
  <si>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</si>
  <si>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</si>
  <si>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</si>
  <si>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</si>
  <si>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</si>
  <si>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</si>
  <si>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</si>
  <si>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</si>
  <si>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</si>
  <si>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</si>
  <si>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</si>
  <si>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</si>
  <si>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</si>
  <si>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</si>
  <si>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</si>
  <si>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</si>
  <si>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</si>
  <si>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</si>
  <si>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</si>
  <si>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</si>
  <si>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</si>
  <si>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</si>
  <si>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</si>
  <si>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</si>
  <si>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</si>
  <si>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</si>
  <si>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</si>
  <si>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</si>
  <si>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</si>
  <si>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</si>
  <si>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</si>
  <si>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</si>
  <si>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</si>
  <si>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</si>
  <si>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</si>
  <si>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</si>
  <si>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</si>
  <si>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</si>
  <si>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</si>
  <si>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</si>
  <si>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</si>
  <si>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</si>
  <si>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</si>
  <si>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</si>
  <si>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</si>
  <si>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</si>
  <si>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</si>
  <si>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</si>
  <si>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</si>
  <si>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</si>
  <si>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</si>
  <si>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</si>
  <si>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</si>
  <si>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</si>
  <si>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</si>
  <si>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</si>
  <si>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</si>
  <si>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</si>
  <si>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</si>
  <si>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</si>
  <si>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</si>
  <si>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</si>
  <si>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</si>
  <si>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</si>
  <si>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</si>
  <si>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</si>
  <si>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</si>
  <si>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</si>
  <si>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</si>
  <si>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</si>
  <si>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</si>
  <si>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</si>
  <si>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</si>
  <si>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</si>
  <si>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</si>
  <si>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</si>
  <si>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</si>
  <si>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</si>
  <si>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</si>
  <si>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</si>
  <si>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</si>
  <si>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</si>
  <si>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</si>
  <si>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</si>
  <si>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</si>
  <si>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</si>
  <si>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</si>
  <si>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</si>
  <si>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</si>
  <si>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</si>
  <si>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</si>
  <si>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</si>
  <si>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</si>
  <si>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</si>
  <si>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</si>
  <si>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</si>
  <si>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</si>
  <si>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</si>
  <si>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</si>
  <si>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</si>
  <si>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</si>
  <si>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</si>
  <si>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</si>
  <si>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</si>
  <si>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</si>
  <si>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</si>
  <si>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</si>
  <si>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</si>
  <si>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</si>
  <si>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</si>
  <si>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</si>
  <si>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</si>
  <si>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</si>
  <si>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</si>
  <si>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</si>
  <si>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</si>
  <si>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</si>
  <si>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</si>
  <si>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</si>
  <si>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</si>
  <si>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</si>
  <si>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</si>
  <si>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</si>
  <si>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</si>
  <si>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</si>
  <si>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</si>
  <si>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</si>
  <si>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</si>
  <si>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</si>
  <si>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</si>
  <si>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</si>
  <si>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</si>
  <si>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</si>
  <si>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</si>
  <si>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</si>
  <si>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</si>
  <si>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</si>
  <si>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</si>
  <si>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</si>
  <si>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</si>
  <si>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</si>
  <si>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</si>
  <si>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</si>
  <si>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</si>
  <si>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</si>
  <si>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</si>
  <si>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</si>
  <si>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</si>
  <si>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</si>
  <si>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</si>
  <si>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</si>
  <si>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</si>
  <si>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</si>
  <si>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</si>
  <si>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</si>
  <si>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</si>
  <si>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</si>
  <si>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</si>
  <si>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</si>
  <si>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</si>
  <si>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</si>
  <si>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</si>
  <si>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</si>
  <si>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</si>
  <si>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</si>
  <si>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</si>
  <si>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</si>
  <si>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</si>
  <si>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</si>
  <si>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</si>
  <si>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</si>
  <si>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</si>
  <si>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</si>
  <si>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</si>
  <si>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</si>
  <si>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</si>
  <si>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</si>
  <si>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</si>
  <si>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</si>
  <si>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</si>
  <si>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</si>
  <si>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</si>
  <si>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</si>
  <si>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</si>
  <si>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</si>
  <si>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</si>
  <si>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</si>
  <si>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</si>
  <si>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</si>
  <si>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</si>
  <si>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</si>
  <si>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</si>
  <si>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</si>
  <si>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</si>
  <si>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</si>
  <si>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</si>
  <si>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</si>
  <si>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</si>
  <si>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</si>
  <si>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</si>
  <si>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</si>
  <si>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</si>
  <si>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</si>
  <si>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</si>
  <si>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</si>
  <si>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</si>
  <si>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</si>
  <si>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</si>
  <si>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</si>
  <si>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</si>
  <si>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</si>
  <si>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</si>
  <si>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</si>
  <si>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</si>
  <si>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</si>
  <si>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</si>
  <si>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</si>
  <si>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</si>
  <si>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</si>
  <si>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</si>
  <si>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</si>
  <si>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</si>
  <si>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</si>
  <si>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</si>
  <si>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</si>
  <si>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</si>
  <si>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</si>
  <si>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</si>
  <si>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</si>
  <si>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</si>
  <si>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</si>
  <si>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</si>
  <si>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</si>
  <si>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</si>
  <si>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</si>
  <si>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</si>
  <si>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</si>
  <si>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</si>
  <si>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</si>
  <si>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</si>
  <si>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</si>
  <si>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</si>
  <si>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</si>
  <si>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</si>
  <si>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</si>
  <si>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</si>
  <si>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</si>
  <si>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</si>
  <si>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</si>
  <si>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</si>
  <si>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</si>
  <si>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</si>
  <si>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</si>
  <si>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</si>
  <si>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</si>
  <si>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</si>
  <si>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</si>
  <si>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</si>
  <si>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</si>
  <si>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</si>
  <si>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</si>
  <si>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</si>
  <si>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</si>
  <si>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</si>
  <si>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</si>
  <si>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</si>
  <si>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</si>
  <si>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</si>
  <si>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</si>
  <si>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</si>
  <si>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</si>
  <si>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</si>
  <si>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</si>
  <si>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</si>
  <si>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</si>
  <si>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</si>
  <si>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</si>
  <si>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</si>
  <si>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</si>
  <si>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</si>
  <si>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</si>
  <si>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</si>
  <si>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</si>
  <si>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</si>
  <si>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</si>
  <si>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</si>
  <si>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</si>
  <si>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</si>
  <si>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</si>
  <si>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</si>
  <si>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</si>
  <si>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</si>
  <si>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</si>
  <si>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</si>
  <si>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</si>
  <si>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</si>
  <si>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</si>
  <si>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</si>
  <si>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</si>
  <si>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</si>
  <si>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</si>
  <si>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</si>
  <si>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</si>
  <si>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</si>
  <si>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</si>
  <si>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</si>
  <si>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</si>
  <si>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</si>
  <si>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</si>
  <si>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</si>
  <si>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</si>
  <si>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</si>
  <si>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</si>
  <si>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</si>
  <si>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</si>
  <si>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</si>
  <si>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</si>
  <si>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</si>
  <si>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</si>
  <si>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</si>
  <si>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</si>
  <si>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</si>
  <si>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</si>
  <si>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</si>
  <si>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</si>
  <si>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</si>
  <si>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</si>
  <si>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</si>
  <si>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</si>
  <si>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</si>
  <si>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</si>
  <si>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</si>
  <si>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</si>
  <si>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</si>
  <si>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</si>
  <si>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</si>
  <si>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</si>
  <si>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</si>
  <si>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</si>
  <si>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</si>
  <si>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</si>
  <si>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</si>
  <si>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</si>
  <si>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</si>
  <si>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</si>
  <si>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</si>
  <si>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</si>
  <si>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</si>
  <si>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</si>
  <si>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</si>
  <si>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</si>
  <si>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</si>
  <si>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</si>
  <si>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</si>
  <si>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</si>
  <si>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</si>
  <si>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</si>
  <si>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</si>
  <si>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</si>
  <si>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</si>
  <si>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</si>
  <si>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</si>
  <si>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</si>
  <si>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</si>
  <si>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</si>
  <si>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</si>
  <si>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</si>
  <si>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</si>
  <si>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</si>
  <si>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</si>
  <si>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</si>
  <si>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</si>
  <si>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</si>
  <si>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</si>
  <si>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</si>
  <si>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</si>
  <si>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</si>
  <si>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</si>
  <si>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</si>
  <si>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</si>
  <si>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</si>
  <si>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</si>
  <si>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</si>
  <si>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</si>
  <si>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</si>
  <si>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</si>
  <si>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</si>
  <si>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</si>
  <si>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</si>
  <si>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</si>
  <si>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</si>
  <si>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</si>
  <si>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</si>
  <si>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</si>
  <si>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</si>
  <si>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</si>
  <si>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</si>
  <si>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</si>
  <si>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</si>
  <si>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</si>
  <si>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</si>
  <si>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</si>
  <si>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</si>
  <si>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</si>
  <si>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</si>
  <si>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</si>
  <si>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</si>
  <si>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</si>
  <si>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</si>
  <si>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</si>
  <si>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</si>
  <si>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</si>
  <si>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</si>
  <si>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</si>
  <si>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</si>
  <si>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</si>
  <si>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</si>
  <si>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</si>
  <si>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</si>
  <si>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</si>
  <si>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</si>
  <si>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</si>
  <si>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</si>
  <si>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</si>
  <si>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</si>
  <si>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</si>
  <si>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</si>
  <si>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</si>
  <si>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</si>
  <si>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</si>
  <si>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</si>
  <si>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</si>
  <si>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</si>
  <si>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</si>
  <si>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</si>
  <si>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</si>
  <si>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</si>
  <si>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</si>
  <si>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</si>
  <si>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</si>
  <si>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</si>
  <si>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</si>
  <si>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</si>
  <si>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</si>
  <si>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</si>
  <si>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</si>
  <si>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</si>
  <si>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</si>
  <si>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</si>
  <si>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</si>
  <si>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</si>
  <si>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</si>
  <si>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</si>
  <si>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</si>
  <si>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</si>
  <si>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</si>
  <si>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</si>
  <si>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</si>
  <si>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</si>
  <si>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</si>
  <si>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</si>
  <si>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</si>
  <si>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</si>
  <si>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</si>
  <si>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</si>
  <si>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</si>
  <si>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</si>
  <si>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</si>
  <si>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</si>
  <si>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</si>
  <si>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</si>
  <si>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</si>
  <si>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</si>
  <si>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</si>
  <si>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</si>
  <si>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</si>
  <si>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</si>
  <si>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</si>
  <si>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</si>
  <si>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</si>
  <si>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</si>
  <si>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</si>
  <si>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</si>
  <si>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</si>
  <si>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</si>
  <si>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</si>
  <si>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</si>
  <si>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</si>
  <si>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</si>
  <si>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</si>
  <si>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</si>
  <si>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</si>
  <si>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</si>
  <si>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</si>
  <si>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</si>
  <si>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</si>
  <si>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</si>
  <si>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</si>
  <si>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</si>
  <si>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</si>
  <si>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</si>
  <si>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</si>
  <si>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</si>
  <si>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</si>
  <si>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</si>
  <si>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</si>
  <si>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</si>
  <si>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</si>
  <si>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</si>
  <si>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</si>
  <si>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</si>
  <si>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</si>
  <si>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</si>
  <si>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</si>
  <si>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</si>
  <si>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</si>
  <si>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</si>
  <si>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</si>
  <si>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</si>
  <si>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</si>
  <si>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</si>
  <si>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</si>
  <si>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</si>
  <si>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</si>
  <si>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</si>
  <si>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</si>
  <si>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</si>
  <si>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</si>
  <si>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</si>
  <si>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</si>
  <si>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</si>
  <si>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</si>
  <si>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</si>
  <si>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</si>
  <si>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</si>
  <si>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</si>
  <si>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</si>
  <si>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</si>
  <si>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</si>
  <si>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</si>
  <si>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</si>
  <si>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</si>
  <si>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</si>
  <si>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</si>
  <si>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</si>
  <si>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</si>
  <si>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</si>
  <si>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</si>
  <si>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</si>
  <si>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</si>
  <si>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</si>
  <si>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</si>
  <si>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</si>
  <si>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</si>
  <si>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</si>
  <si>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</si>
  <si>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</si>
  <si>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</si>
  <si>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</si>
  <si>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</si>
  <si>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</si>
  <si>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</si>
  <si>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</si>
  <si>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</si>
  <si>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</si>
  <si>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</si>
  <si>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</si>
  <si>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</si>
  <si>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</si>
  <si>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</si>
  <si>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</si>
  <si>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</si>
  <si>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</si>
  <si>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</si>
  <si>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</si>
  <si>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</si>
  <si>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</si>
  <si>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</si>
  <si>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</si>
  <si>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</si>
  <si>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</si>
  <si>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</si>
  <si>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</si>
  <si>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</si>
  <si>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</si>
  <si>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</si>
  <si>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</si>
  <si>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</si>
  <si>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</si>
  <si>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</si>
  <si>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</si>
  <si>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</si>
  <si>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</si>
  <si>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</si>
  <si>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</si>
  <si>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</si>
  <si>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</si>
  <si>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</si>
  <si>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</si>
  <si>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</si>
  <si>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</si>
  <si>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</si>
  <si>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</si>
  <si>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</si>
  <si>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</si>
  <si>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</si>
  <si>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</si>
  <si>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</si>
  <si>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</si>
  <si>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</si>
  <si>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</si>
  <si>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</si>
  <si>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</si>
  <si>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</si>
  <si>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</si>
  <si>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</si>
  <si>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</si>
  <si>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</si>
  <si>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</si>
  <si>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</si>
  <si>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</si>
  <si>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</si>
  <si>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</si>
  <si>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</si>
  <si>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</si>
  <si>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</si>
  <si>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</si>
  <si>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</si>
  <si>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</si>
  <si>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</si>
  <si>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</si>
  <si>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</si>
  <si>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</si>
  <si>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</si>
  <si>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</si>
  <si>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</si>
  <si>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</si>
  <si>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</si>
  <si>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</si>
  <si>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</si>
  <si>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</si>
  <si>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</si>
  <si>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</si>
  <si>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</si>
  <si>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</si>
  <si>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</si>
  <si>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</si>
  <si>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</si>
  <si>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</si>
  <si>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</si>
  <si>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</si>
  <si>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</si>
  <si>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</si>
  <si>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</si>
  <si>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</si>
  <si>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</si>
  <si>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</si>
  <si>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</si>
  <si>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</si>
  <si>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</si>
  <si>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</si>
  <si>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</si>
  <si>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</si>
  <si>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</si>
  <si>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</si>
  <si>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</si>
  <si>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</si>
  <si>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</si>
  <si>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</si>
  <si>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</si>
  <si>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</si>
  <si>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</si>
  <si>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</si>
  <si>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</si>
  <si>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</si>
  <si>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</si>
  <si>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</si>
  <si>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</si>
  <si>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</si>
  <si>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</si>
  <si>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</si>
  <si>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</si>
  <si>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</si>
  <si>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</si>
  <si>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</si>
  <si>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</si>
  <si>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</si>
  <si>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</si>
  <si>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</si>
  <si>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</si>
  <si>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</si>
  <si>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</si>
  <si>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</si>
  <si>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</si>
  <si>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</si>
  <si>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</si>
  <si>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</si>
  <si>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</si>
  <si>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</si>
  <si>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</si>
  <si>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</si>
  <si>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</si>
  <si>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</si>
  <si>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</si>
  <si>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</si>
  <si>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</si>
  <si>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</si>
  <si>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</si>
  <si>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</si>
  <si>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</si>
  <si>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</si>
  <si>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</si>
  <si>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</si>
  <si>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</si>
  <si>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</si>
  <si>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</si>
  <si>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</si>
  <si>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</si>
  <si>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</si>
  <si>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</si>
  <si>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</si>
  <si>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</si>
  <si>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</si>
  <si>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</si>
  <si>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</si>
  <si>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</si>
  <si>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</si>
  <si>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</si>
  <si>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</si>
  <si>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</si>
  <si>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</si>
  <si>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</si>
  <si>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</si>
  <si>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</si>
  <si>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</si>
  <si>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</si>
  <si>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</si>
  <si>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</si>
  <si>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</si>
  <si>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</si>
  <si>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</si>
  <si>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</si>
  <si>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</si>
  <si>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</si>
  <si>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</si>
  <si>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</si>
  <si>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</si>
  <si>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</si>
  <si>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</si>
  <si>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</si>
  <si>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</si>
  <si>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</si>
  <si>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</si>
  <si>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</si>
  <si>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</si>
  <si>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</si>
  <si>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</si>
  <si>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</si>
  <si>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</si>
  <si>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</si>
  <si>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</si>
  <si>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</si>
  <si>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</si>
  <si>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</si>
  <si>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</si>
  <si>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</si>
  <si>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</si>
  <si>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</si>
  <si>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</si>
  <si>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</si>
  <si>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</si>
  <si>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</si>
  <si>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</si>
  <si>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</si>
  <si>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</si>
  <si>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</si>
  <si>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</si>
  <si>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</si>
  <si>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</si>
  <si>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</si>
  <si>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</si>
  <si>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</si>
  <si>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</si>
  <si>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</si>
  <si>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</si>
  <si>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</si>
  <si>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</si>
  <si>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</si>
  <si>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</si>
  <si>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</si>
  <si>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</si>
  <si>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</si>
  <si>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</si>
  <si>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</si>
  <si>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</si>
  <si>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</si>
  <si>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</si>
  <si>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</si>
  <si>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</si>
  <si>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</si>
  <si>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</si>
  <si>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</si>
  <si>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</si>
  <si>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</si>
  <si>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</si>
  <si>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</si>
  <si>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</si>
  <si>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</si>
  <si>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</si>
  <si>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</si>
  <si>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</si>
  <si>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</si>
  <si>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</si>
  <si>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</si>
  <si>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</si>
  <si>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</si>
  <si>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</si>
  <si>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</si>
  <si>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</si>
  <si>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</si>
  <si>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</si>
  <si>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</si>
  <si>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</si>
  <si>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</si>
  <si>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</si>
  <si>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</si>
  <si>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</si>
  <si>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</si>
  <si>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</si>
  <si>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</si>
  <si>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</si>
  <si>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</si>
  <si>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</si>
  <si>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</si>
  <si>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</si>
  <si>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</si>
  <si>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</si>
  <si>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</si>
  <si>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</si>
  <si>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</si>
  <si>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</si>
  <si>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</si>
  <si>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</si>
  <si>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</si>
  <si>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</si>
  <si>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</si>
  <si>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</si>
  <si>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</si>
  <si>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</si>
  <si>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</si>
  <si>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</si>
  <si>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</si>
  <si>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</si>
  <si>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</si>
  <si>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</si>
  <si>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</si>
  <si>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</si>
  <si>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</si>
  <si>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</si>
  <si>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</si>
  <si>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</si>
  <si>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</si>
  <si>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</si>
  <si>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</si>
  <si>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</si>
  <si>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</si>
  <si>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</si>
  <si>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</si>
  <si>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</si>
  <si>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</si>
  <si>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</si>
  <si>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</si>
  <si>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</si>
  <si>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</si>
  <si>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</si>
  <si>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</si>
  <si>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</si>
  <si>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</si>
  <si>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</si>
  <si>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</si>
  <si>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</si>
  <si>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</si>
  <si>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</si>
  <si>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</si>
  <si>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</si>
  <si>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</si>
  <si>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</si>
  <si>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</si>
  <si>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</si>
  <si>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</si>
  <si>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</si>
  <si>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</si>
  <si>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</si>
  <si>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</si>
  <si>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</si>
  <si>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</si>
  <si>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</si>
  <si>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</si>
  <si>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</si>
  <si>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</si>
  <si>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</si>
  <si>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</si>
  <si>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</si>
  <si>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</si>
  <si>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</si>
  <si>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</si>
  <si>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</si>
  <si>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</si>
  <si>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</si>
  <si>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</si>
  <si>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</si>
  <si>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</si>
  <si>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</si>
  <si>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</si>
  <si>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</si>
  <si>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</si>
  <si>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</si>
  <si>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</si>
  <si>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</si>
  <si>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</si>
  <si>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</si>
  <si>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</si>
  <si>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</si>
  <si>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</si>
  <si>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</si>
  <si>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</si>
  <si>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</si>
  <si>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</si>
  <si>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</si>
  <si>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</si>
  <si>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</si>
  <si>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</si>
  <si>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</si>
  <si>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</si>
  <si>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</si>
  <si>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</si>
  <si>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</si>
  <si>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</si>
  <si>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</si>
  <si>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</si>
  <si>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</si>
  <si>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</si>
  <si>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</si>
  <si>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</si>
  <si>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</si>
  <si>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</si>
  <si>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</si>
  <si>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</si>
  <si>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</si>
  <si>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</si>
  <si>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</si>
  <si>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</si>
  <si>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</si>
  <si>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</si>
  <si>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</si>
  <si>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</si>
  <si>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</si>
  <si>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</si>
  <si>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</si>
  <si>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</si>
  <si>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</si>
  <si>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</si>
  <si>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</si>
  <si>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</si>
  <si>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</si>
  <si>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</si>
  <si>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</si>
  <si>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</si>
  <si>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</si>
  <si>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</si>
  <si>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</si>
  <si>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</si>
  <si>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</si>
  <si>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</si>
  <si>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</si>
  <si>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</si>
  <si>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</si>
  <si>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</si>
  <si>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</si>
  <si>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</si>
  <si>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</si>
  <si>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</si>
  <si>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</si>
  <si>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</si>
  <si>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</si>
  <si>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</si>
  <si>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</si>
  <si>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</si>
  <si>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</si>
  <si>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</si>
  <si>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</si>
  <si>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</si>
  <si>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</si>
  <si>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</si>
  <si>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</si>
  <si>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</si>
  <si>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</si>
  <si>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</si>
  <si>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</si>
  <si>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</si>
  <si>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</si>
  <si>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</si>
  <si>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</si>
  <si>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</si>
  <si>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</si>
  <si>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</si>
  <si>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</si>
  <si>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</si>
  <si>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</si>
  <si>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</si>
  <si>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</si>
  <si>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</si>
  <si>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</si>
  <si>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</si>
  <si>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</si>
  <si>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</si>
  <si>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</si>
  <si>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</si>
  <si>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</si>
  <si>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</si>
  <si>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</si>
  <si>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</si>
  <si>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</si>
  <si>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</si>
  <si>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</si>
  <si>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</si>
  <si>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</si>
  <si>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</si>
  <si>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</si>
  <si>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</si>
  <si>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</si>
  <si>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</si>
  <si>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</si>
  <si>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</si>
  <si>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</si>
  <si>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</si>
  <si>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</si>
  <si>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</si>
  <si>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</si>
  <si>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</si>
  <si>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</si>
  <si>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</si>
  <si>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</si>
  <si>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</si>
  <si>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</si>
  <si>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</si>
  <si>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</si>
  <si>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</si>
  <si>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</si>
  <si>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</si>
  <si>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</si>
  <si>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</si>
  <si>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</si>
  <si>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</si>
  <si>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</si>
  <si>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</si>
  <si>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</si>
  <si>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</si>
  <si>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</si>
  <si>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</si>
  <si>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</si>
  <si>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</si>
  <si>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</si>
  <si>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</si>
  <si>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</si>
  <si>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</si>
  <si>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</si>
  <si>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</si>
  <si>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</si>
  <si>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</si>
  <si>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</si>
  <si>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</si>
  <si>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</si>
  <si>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</si>
  <si>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</si>
  <si>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</si>
  <si>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</si>
  <si>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</si>
  <si>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</si>
  <si>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</si>
  <si>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</si>
  <si>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</si>
  <si>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</si>
  <si>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</si>
  <si>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</si>
  <si>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</si>
  <si>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</si>
  <si>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</si>
  <si>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</si>
  <si>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</si>
  <si>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</si>
  <si>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</si>
  <si>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</si>
  <si>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</si>
  <si>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</si>
  <si>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</si>
  <si>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</si>
  <si>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</si>
  <si>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</si>
  <si>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</si>
  <si>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</si>
  <si>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</si>
  <si>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</si>
  <si>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</si>
  <si>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</si>
  <si>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</si>
  <si>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</si>
  <si>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</si>
  <si>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</si>
  <si>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</si>
  <si>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</si>
  <si>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</si>
  <si>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</si>
  <si>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</si>
  <si>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</si>
  <si>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</si>
  <si>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</si>
  <si>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</si>
  <si>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</si>
  <si>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</si>
  <si>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</si>
  <si>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</si>
  <si>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</si>
  <si>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</si>
  <si>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</si>
  <si>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</si>
  <si>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</si>
  <si>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</si>
  <si>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</si>
  <si>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</si>
  <si>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</si>
  <si>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</si>
  <si>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</si>
  <si>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</si>
  <si>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</si>
  <si>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</si>
  <si>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</si>
  <si>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</si>
  <si>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</si>
  <si>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</si>
  <si>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</si>
  <si>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</si>
  <si>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</si>
  <si>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</si>
  <si>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</si>
  <si>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</si>
  <si>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</si>
  <si>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</si>
  <si>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</si>
  <si>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</si>
  <si>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</si>
  <si>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</si>
  <si>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</si>
  <si>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</si>
  <si>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</si>
  <si>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</si>
  <si>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</si>
  <si>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</si>
  <si>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</si>
  <si>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</si>
  <si>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</si>
  <si>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</si>
  <si>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</si>
  <si>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</si>
  <si>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</si>
  <si>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</si>
  <si>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</si>
  <si>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</si>
  <si>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</si>
  <si>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</si>
  <si>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</si>
  <si>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</si>
  <si>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</si>
  <si>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</si>
  <si>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</si>
  <si>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</si>
  <si>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</si>
  <si>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</si>
  <si>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</si>
  <si>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</si>
  <si>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</si>
  <si>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</si>
  <si>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</si>
  <si>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</si>
  <si>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</si>
  <si>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</si>
  <si>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</si>
  <si>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</si>
  <si>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</si>
  <si>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</si>
  <si>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</si>
  <si>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</si>
  <si>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</si>
  <si>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</si>
  <si>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</si>
  <si>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</si>
  <si>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</si>
  <si>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</si>
  <si>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</si>
  <si>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</si>
  <si>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</si>
  <si>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</si>
  <si>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</si>
  <si>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</si>
  <si>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</si>
  <si>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</si>
  <si>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</si>
  <si>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</si>
  <si>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</si>
  <si>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</si>
  <si>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</si>
  <si>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</si>
  <si>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</si>
  <si>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</si>
  <si>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</si>
  <si>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</si>
  <si>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</si>
  <si>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</si>
  <si>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</si>
  <si>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</si>
  <si>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</si>
  <si>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</si>
  <si>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</si>
  <si>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</si>
  <si>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</si>
  <si>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</si>
  <si>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</si>
  <si>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</si>
  <si>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</si>
  <si>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</si>
  <si>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</si>
  <si>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</si>
  <si>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</si>
  <si>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</si>
  <si>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</si>
  <si>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</si>
  <si>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</si>
  <si>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</si>
  <si>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</si>
  <si>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</si>
  <si>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</si>
  <si>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</si>
  <si>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</si>
  <si>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</si>
  <si>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</si>
  <si>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</si>
  <si>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</si>
  <si>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</si>
  <si>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</si>
  <si>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</si>
  <si>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</si>
  <si>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</si>
  <si>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</si>
  <si>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</si>
  <si>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</si>
  <si>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</si>
  <si>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</si>
  <si>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</si>
  <si>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</si>
  <si>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</si>
  <si>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</si>
  <si>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</si>
  <si>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</si>
  <si>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</si>
  <si>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</si>
  <si>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</si>
  <si>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</si>
  <si>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</si>
  <si>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</si>
  <si>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</si>
  <si>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</si>
  <si>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</si>
  <si>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</si>
  <si>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</si>
  <si>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</si>
  <si>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</si>
  <si>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</si>
  <si>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</si>
  <si>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</si>
  <si>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</si>
  <si>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</si>
  <si>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</si>
  <si>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</si>
  <si>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</si>
  <si>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</si>
  <si>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</si>
  <si>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</si>
  <si>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</si>
  <si>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</si>
  <si>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</si>
  <si>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</si>
  <si>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</si>
  <si>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</si>
  <si>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</si>
  <si>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</si>
  <si>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</si>
  <si>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</si>
  <si>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</si>
  <si>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</si>
  <si>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</si>
  <si>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</si>
  <si>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</si>
  <si>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</si>
  <si>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</si>
  <si>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</si>
  <si>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</si>
  <si>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</si>
  <si>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</si>
  <si>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</si>
  <si>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</si>
  <si>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</si>
  <si>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</si>
  <si>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</si>
  <si>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</si>
  <si>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</si>
  <si>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</si>
  <si>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</si>
  <si>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</si>
  <si>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</si>
  <si>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</si>
  <si>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</si>
  <si>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</si>
  <si>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</si>
  <si>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</si>
  <si>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</si>
  <si>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</si>
  <si>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</si>
  <si>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</si>
  <si>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</si>
  <si>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</si>
  <si>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</si>
  <si>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</si>
  <si>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</si>
  <si>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</si>
  <si>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</si>
  <si>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</si>
  <si>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</si>
  <si>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</si>
  <si>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</si>
  <si>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</si>
  <si>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</si>
  <si>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</si>
  <si>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</si>
  <si>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</si>
  <si>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</si>
  <si>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</si>
  <si>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</si>
  <si>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</si>
  <si>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</si>
  <si>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</si>
  <si>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</si>
  <si>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</si>
  <si>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</si>
  <si>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</si>
  <si>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</si>
  <si>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</si>
  <si>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</si>
  <si>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</si>
  <si>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</si>
  <si>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</si>
  <si>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</si>
  <si>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</si>
  <si>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</si>
  <si>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</si>
  <si>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</si>
  <si>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</si>
  <si>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</si>
  <si>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</si>
  <si>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</si>
  <si>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</si>
  <si>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</si>
  <si>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</si>
  <si>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</si>
  <si>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</si>
  <si>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</si>
  <si>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</si>
  <si>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</si>
  <si>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</si>
  <si>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</si>
  <si>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</si>
  <si>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</si>
  <si>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</si>
  <si>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</si>
  <si>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</si>
  <si>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</si>
  <si>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</si>
  <si>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</si>
  <si>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</si>
  <si>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</si>
  <si>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</si>
  <si>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</si>
  <si>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</si>
  <si>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</si>
  <si>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</si>
  <si>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</si>
  <si>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</si>
  <si>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</si>
  <si>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</si>
  <si>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</si>
  <si>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</si>
  <si>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</si>
  <si>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</si>
  <si>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</si>
  <si>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</si>
  <si>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</si>
  <si>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</si>
  <si>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</si>
  <si>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</si>
  <si>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</si>
  <si>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</si>
  <si>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</si>
  <si>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</si>
  <si>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</si>
  <si>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</si>
  <si>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</si>
  <si>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</si>
  <si>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</si>
  <si>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</si>
  <si>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</si>
  <si>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</si>
  <si>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</si>
  <si>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</si>
  <si>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</si>
  <si>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</si>
  <si>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</si>
  <si>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</si>
  <si>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</si>
  <si>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</si>
  <si>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</si>
  <si>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</si>
  <si>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</si>
  <si>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</si>
  <si>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</si>
  <si>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</si>
  <si>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</si>
  <si>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</si>
  <si>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</si>
  <si>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</si>
  <si>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</si>
  <si>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</si>
  <si>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</si>
  <si>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</si>
  <si>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</si>
  <si>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</si>
  <si>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</si>
  <si>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</si>
  <si>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</si>
  <si>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</si>
  <si>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</si>
  <si>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</si>
  <si>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</si>
  <si>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</si>
  <si>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</si>
  <si>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</si>
  <si>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</si>
  <si>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</si>
  <si>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</si>
  <si>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</si>
  <si>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</si>
  <si>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</si>
  <si>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</si>
  <si>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</si>
  <si>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</si>
  <si>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</si>
  <si>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</si>
  <si>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</si>
  <si>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</si>
  <si>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</si>
  <si>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</si>
  <si>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</si>
  <si>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</si>
  <si>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</si>
  <si>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</si>
  <si>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</si>
  <si>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</si>
  <si>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</si>
  <si>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</si>
  <si>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</si>
  <si>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</si>
  <si>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</si>
  <si>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</si>
  <si>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</si>
  <si>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</si>
  <si>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</si>
  <si>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</si>
  <si>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</si>
  <si>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</si>
  <si>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</si>
  <si>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</si>
  <si>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</si>
  <si>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</si>
  <si>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</si>
  <si>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</si>
  <si>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</si>
  <si>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</si>
  <si>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</si>
  <si>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</si>
  <si>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</si>
  <si>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</si>
  <si>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</si>
  <si>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</si>
  <si>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</si>
  <si>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</si>
  <si>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</si>
  <si>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</si>
  <si>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</si>
  <si>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</si>
  <si>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</si>
  <si>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</si>
  <si>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</si>
  <si>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</si>
  <si>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</si>
  <si>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</si>
  <si>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</si>
  <si>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</si>
  <si>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</si>
  <si>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</si>
  <si>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</si>
  <si>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</si>
  <si>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</si>
  <si>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</si>
  <si>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</si>
  <si>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</si>
  <si>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</si>
  <si>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</si>
  <si>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</si>
  <si>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</si>
  <si>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</si>
  <si>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</si>
  <si>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</si>
  <si>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</si>
  <si>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</si>
  <si>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</si>
  <si>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</si>
  <si>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</si>
  <si>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</si>
  <si>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</si>
  <si>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</si>
  <si>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</si>
  <si>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</si>
  <si>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</si>
  <si>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</si>
  <si>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</si>
  <si>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</si>
  <si>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</si>
  <si>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</si>
  <si>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</si>
  <si>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</si>
  <si>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</si>
  <si>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</si>
  <si>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</si>
  <si>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</si>
  <si>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</si>
  <si>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</si>
  <si>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</si>
  <si>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</si>
  <si>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</si>
  <si>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</si>
  <si>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</si>
  <si>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</si>
  <si>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</si>
  <si>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</si>
  <si>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</si>
  <si>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</si>
  <si>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</si>
  <si>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</si>
  <si>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</si>
  <si>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</si>
  <si>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</si>
  <si>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</si>
  <si>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</si>
  <si>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</si>
  <si>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</si>
  <si>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</si>
  <si>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</si>
  <si>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</si>
  <si>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</si>
  <si>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</si>
  <si>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</si>
  <si>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</si>
  <si>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</si>
  <si>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</si>
  <si>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</si>
  <si>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</si>
  <si>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</si>
  <si>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</si>
  <si>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</si>
  <si>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</si>
  <si>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</si>
  <si>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</si>
  <si>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</si>
  <si>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</si>
  <si>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</si>
  <si>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</si>
  <si>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</si>
  <si>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</si>
  <si>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</si>
  <si>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</si>
  <si>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</si>
  <si>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</si>
  <si>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</si>
  <si>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</si>
  <si>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</si>
  <si>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</si>
  <si>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</si>
  <si>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</si>
  <si>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</si>
  <si>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</si>
  <si>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</si>
  <si>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</si>
  <si>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</si>
  <si>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</si>
  <si>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</si>
  <si>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</si>
  <si>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</si>
  <si>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</si>
  <si>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</si>
  <si>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</si>
  <si>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</si>
  <si>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</si>
  <si>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</si>
  <si>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</si>
  <si>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</si>
  <si>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</si>
  <si>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</si>
  <si>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</si>
  <si>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</si>
  <si>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</si>
  <si>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</si>
  <si>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</si>
  <si>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</si>
  <si>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</si>
  <si>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</si>
  <si>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</si>
  <si>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</si>
  <si>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</si>
  <si>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</si>
  <si>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</si>
  <si>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</si>
  <si>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</si>
  <si>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</si>
  <si>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</si>
  <si>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</si>
  <si>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</si>
  <si>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</si>
  <si>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Waiting PCM</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</si>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</sst>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300.20172395833652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45963.150149884263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45963.150149884263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45963.150149884263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45963.150149884263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45963.150149884263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45963.150149884263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45963.150149884263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45963.150149884263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45963.150149884263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45963.150149884263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45963.150149884263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45963.150149884263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45963.150149884263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45963.150149884263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45963.150149884263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45963.150149884263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45963.150149884263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45963.150149884263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45963.150149884263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45963.150149884263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45963.150149884263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45963.150149884263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45963.150149884263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45963.150149884263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45963.150149884263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45963.150149884263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45963.150149884263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45963.150149884263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45963.150149884263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45963.150149884263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45963.150149884263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45963.150149884263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45963.150149884263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45963.150149884263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45963.150149884263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45963.150149884263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45963.150149884263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45963.150149884263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45963.150149884263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45963.150149884263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45963.150149884263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45963.150149884263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45963.150149884263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45963.150149884263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45963.150149884263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45963.150149884263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45963.150149884263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45963.150149884263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45963.150149884263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45963.150149884263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45963.150149884263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45963.150149884263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45963.150149884263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45963.150149884263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45963.150149884263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45963.150149884263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45963.150149884263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45963.150149884263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45963.150149884263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45963.150149884263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45963.150149884263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45963.150149884263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45963.150149884263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45963.150149884263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45963.150149884263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45963.150149884263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45963.150149884263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45963.150149884263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45963.150149884263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45963.150149884263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45963.150149884263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45963.150149884263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45963.150149884263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45963.150149884263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45963.150149884263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45963.150149884263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45963.150149884263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45963.150149884263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45963.150149884263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45963.150149884263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45963.150149884263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45963.150149884263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45963.150149884263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45963.150149884263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45963.150149884263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45963.150149884263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45963.150149884263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45963.150149884263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45963.150149884263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45963.150149884263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45963.150149884263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45963.150149884263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45963.150149884263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45963.150149884263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45963.150149884263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45963.150149884263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45963.150149884263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45963.150149884263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45963.150149884263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45963.150149884263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45963.150149884263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45963.150149884263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45963.150149884263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45963.150149884263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45963.150149884263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45963.150149884263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45963.150149884263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45963.150149884263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45963.150149884263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45963.150149884263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45963.150149884263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45963.150149884263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45963.150149884263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45963.150149884263</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45963.150149884263</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968D9AEA-0137-47DF-9BBD-5B4A621D50A9}"/>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selection activeCell="I10" sqref="I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138.15031192130118</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4.4080665509318351</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0.376260995377379</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c r="G6" s="115">
        <f ca="1">IFERROR(NOW()-F6,"-")</f>
        <v>45963.150149884263</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45963.150149884263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45963.150149884263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45963.150149884263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45963.150149884263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45963.150149884263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45963.150149884263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45963.150149884263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45963.150149884263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45963.150149884263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45963.150149884263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45963.150149884263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45963.150149884263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45963.150149884263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45963.150149884263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45963.150149884263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45963.150149884263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45963.150149884263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45963.150149884263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45963.150149884263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45963.150149884263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45963.150149884263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45963.150149884263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45963.150149884263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45963.150149884263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45963.150149884263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45963.150149884263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45963.150149884263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45963.150149884263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45963.150149884263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45963.150149884263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45963.150149884263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45963.150149884263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45963.150149884263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45963.150149884263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45963.150149884263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45963.150149884263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45963.150149884263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45963.150149884263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45963.150149884263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45963.150149884263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45963.150149884263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45963.150149884263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45963.150149884263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45963.150149884263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45963.150149884263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45963.150149884263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45963.150149884263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45963.150149884263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45963.150149884263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45963.150149884263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45963.150149884263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45963.150149884263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45963.150149884263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45963.150149884263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45963.150149884263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45963.150149884263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45963.150149884263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45963.150149884263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45963.150149884263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45963.150149884263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45963.150149884263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45963.150149884263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45963.150149884263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45963.150149884263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45963.150149884263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45963.150149884263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45963.150149884263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45963.150149884263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45963.150149884263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45963.150149884263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45963.150149884263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45963.150149884263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45963.150149884263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45963.150149884263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45963.150149884263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45963.150149884263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45963.150149884263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45963.150149884263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45963.150149884263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45963.150149884263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45963.150149884263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45963.150149884263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45963.150149884263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45963.150149884263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45963.150149884263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45963.150149884263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45963.150149884263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45963.150149884263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45963.150149884263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45963.150149884263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45963.150149884263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45963.150149884263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45963.150149884263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45963.150149884263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45963.150149884263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45963.150149884263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45963.150149884263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45963.150149884263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45963.150149884263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45963.150149884263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45963.150149884263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45963.150149884263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45963.150149884263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45963.150149884263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45963.150149884263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45963.150149884263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45963.150149884263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45963.150149884263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45963.150149884263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45963.150149884263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45963.150149884263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45963.150149884263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45963.150149884263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45963.150149884263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45963.150149884263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45963.150149884263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45963.150149884263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45963.150149884263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45963.150149884263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45963.150149884263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45963.150149884263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45963.150149884263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45963.150149884263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45963.150149884263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45963.150149884263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45963.150149884263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45963.150149884263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45963.150149884263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45963.150149884263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45963.150149884263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45963.150149884263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45963.150149884263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45963.150149884263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45963.150149884263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45963.150149884263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45963.150149884263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45963.150149884263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45963.150149884263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45963.150149884263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45963.150149884263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45963.150149884263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45963.150149884263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45963.150149884263</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45963.150149884263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45963.150149884263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45963.150149884263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45963.150149884263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45963.150149884263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45963.150149884263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45963.150149884263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45963.150149884263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45963.150149884263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45963.150149884263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45963.150149884263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45963.150149884263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45963.150149884263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45963.150149884263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45963.150149884263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45963.150149884263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45963.150149884263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45963.150149884263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45963.150149884263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45963.150149884263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45963.150149884263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45963.150149884263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45963.150149884263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45963.150149884263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45963.150149884263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45963.150149884263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45963.150149884263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45963.150149884263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45963.150149884263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45963.150149884263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45963.150149884263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45963.150149884263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45963.150149884263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45963.150149884263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45963.150149884263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45963.150149884263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45963.150149884263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45963.150149884263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45963.150149884263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45963.150149884263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45963.150149884263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45963.150149884263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45963.150149884263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45963.150149884263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45963.150149884263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45963.150149884263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45963.150149884263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45963.150149884263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45963.150149884263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45963.150149884263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45963.150149884263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45963.150149884263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45963.150149884263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45963.150149884263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45963.150149884263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45963.150149884263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45963.150149884263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45963.150149884263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45963.150149884263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45963.150149884263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45963.150149884263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45963.150149884263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45963.150149884263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45963.150149884263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45963.150149884263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45963.150149884263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45963.150149884263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45963.150149884263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45963.150149884263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45963.150149884263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45963.150149884263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45963.150149884263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45963.150149884263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45963.150149884263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45963.150149884263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45963.150149884263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45963.150149884263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45963.150149884263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45963.150149884263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45963.150149884263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45963.150149884263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45963.150149884263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45963.150149884263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45963.150149884263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45963.150149884263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45963.150149884263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45963.150149884263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45963.150149884263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45963.150149884263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45963.150149884263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45963.150149884263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45963.150149884263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45963.150149884263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45963.150149884263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45963.150149884263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45963.150149884263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45963.150149884263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45963.150149884263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45963.150149884263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45963.150149884263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45963.150149884263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45963.150149884263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45963.150149884263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45963.150149884263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45963.150149884263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45963.150149884263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45963.150149884263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45963.150149884263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45963.150149884263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45963.150149884263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45963.150149884263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45963.150149884263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45963.150149884263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45963.150149884263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45963.150149884263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45963.150149884263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45963.150149884263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45963.150149884263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45963.150149884263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45963.150149884263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45963.150149884263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45963.150149884263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45963.150149884263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45963.150149884263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45963.150149884263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45963.150149884263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45963.150149884263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45963.150149884263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45963.150149884263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45963.150149884263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45963.150149884263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45963.150149884263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45963.150149884263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45963.150149884263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45963.150149884263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45963.150149884263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45963.150149884263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45963.150149884263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45963.150149884263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45963.150149884263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45963.150149884263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45963.150149884263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45963.150149884263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45963.150149884263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45963.150149884263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45963.150149884263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45963.150149884263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45963.150149884263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45963.150149884263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45963.150149884263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45963.150149884263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45963.150149884263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45963.150149884263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45963.150149884263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45963.150149884263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45963.150149884263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45963.150149884263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45963.150149884263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45963.150149884263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45963.150149884263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45963.150149884263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45963.150149884263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45963.150149884263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45963.150149884263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45963.150149884263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45963.150149884263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45963.150149884263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45963.150149884263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45963.150149884263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45963.150149884263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45963.150149884263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45963.150149884263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45963.150149884263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45963.150149884263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45963.150149884263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45963.150149884263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45963.150149884263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45963.150149884263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45963.150149884263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45963.150149884263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45963.150149884263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45963.150149884263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45963.150149884263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45963.150149884263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45963.150149884263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45963.150149884263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45963.150149884263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45963.150149884263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45963.150149884263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45963.150149884263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45963.150149884263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45963.150149884263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45963.150149884263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45963.150149884263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45963.150149884263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45963.150149884263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45963.150149884263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45963.150149884263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45963.150149884263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45963.150149884263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45963.150149884263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45963.150149884263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45963.150149884263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45963.150149884263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45963.150149884263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45963.150149884263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45963.150149884263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45963.150149884263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45963.150149884263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45963.150149884263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45963.150149884263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45963.150149884263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45963.150149884263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45963.150149884263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45963.150149884263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45963.150149884263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45963.150149884263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45963.150149884263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45963.150149884263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45963.150149884263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45963.150149884263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45963.150149884263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45963.150149884263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45963.150149884263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45963.150149884263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45963.150149884263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45963.150149884263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45963.150149884263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45963.150149884263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45963.150149884263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45963.150149884263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45963.150149884263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45963.150149884263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45963.150149884263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45963.150149884263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45963.150149884263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45963.150149884263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45963.150149884263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45963.150149884263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45963.150149884263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45963.150149884263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45963.150149884263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45963.150149884263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45963.150149884263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45963.150149884263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45963.150149884263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45963.150149884263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45963.150149884263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45963.150149884263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45963.150149884263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45963.150149884263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45963.150149884263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45963.150149884263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45963.150149884263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45963.150149884263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45963.150149884263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45963.150149884263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45963.150149884263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45963.150149884263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45963.150149884263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45963.150149884263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45963.150149884263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45963.150149884263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45963.150149884263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45963.150149884263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45963.150149884263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45963.150149884263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45963.150149884263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45963.150149884263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45963.150149884263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45963.150149884263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45963.150149884263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45963.150149884263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45963.150149884263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45963.150149884263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45963.150149884263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45963.150149884263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45963.150149884263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45963.150149884263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45963.150149884263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45963.150149884263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45963.150149884263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45963.150149884263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45963.150149884263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45963.150149884263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45963.150149884263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45963.150149884263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45963.150149884263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45963.150149884263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45963.150149884263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45963.150149884263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45963.150149884263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45963.150149884263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45963.150149884263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45963.150149884263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45963.150149884263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45963.150149884263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45963.150149884263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45963.150149884263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45963.150149884263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45963.150149884263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45963.150149884263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45963.150149884263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45963.150149884263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45963.150149884263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45963.150149884263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45963.150149884263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45963.150149884263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45963.150149884263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45963.150149884263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45963.150149884263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45963.150149884263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45963.150149884263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45963.150149884263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45963.150149884263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45963.150149884263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45963.150149884263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45963.150149884263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45963.150149884263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45963.150149884263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45963.150149884263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45963.150149884263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45963.150149884263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45963.150149884263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45963.150149884263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45963.150149884263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45963.150149884263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45963.150149884263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45963.150149884263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45963.150149884263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45963.150149884263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45963.150149884263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45963.150149884263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45963.150149884263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45963.150149884263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45963.150149884263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45963.150149884263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45963.150149884263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45963.150149884263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45963.150149884263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45963.150149884263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45963.150149884263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45963.150149884263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45963.150149884263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45963.150149884263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45963.150149884263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45963.150149884263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45963.150149884263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45963.150149884263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45963.150149884263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45963.150149884263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45963.150149884263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45963.150149884263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45963.150149884263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45963.150149884263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45963.150149884263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45963.150149884263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45963.150149884263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45963.150149884263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45963.150149884263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45963.150149884263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45963.150149884263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45963.150149884263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45963.150149884263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45963.150149884263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45963.150149884263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45963.150149884263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45963.150149884263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45963.150149884263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45963.150149884263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45963.150149884263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45963.150149884263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45963.150149884263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45963.150149884263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45963.150149884263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45963.150149884263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45963.150149884263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45963.150149884263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45963.150149884263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45963.150149884263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45963.150149884263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45963.150149884263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45963.150149884263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45963.150149884263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45963.150149884263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45963.150149884263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45963.150149884263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45963.150149884263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45963.150149884263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45963.150149884263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45963.150149884263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45963.150149884263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45963.150149884263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45963.150149884263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45963.150149884263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45963.150149884263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45963.150149884263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45963.150149884263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45963.150149884263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45963.150149884263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45963.150149884263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45963.150149884263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45963.150149884263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45963.150149884263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45963.150149884263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45963.150149884263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45963.150149884263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45963.150149884263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45963.150149884263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45963.150149884263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45963.150149884263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45963.150149884263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45963.150149884263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45963.150149884263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45963.150149884263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45963.150149884263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45963.150149884263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45963.150149884263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45963.150149884263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45963.150149884263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45963.150149884263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45963.150149884263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45963.150149884263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45963.150149884263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45963.150149884263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45963.150149884263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45963.150149884263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45963.150149884263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45963.150149884263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45963.150149884263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45963.150149884263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45963.150149884263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45963.150149884263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45963.150149884263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45963.150149884263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45963.150149884263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45963.150149884263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45963.150149884263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45963.150149884263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45963.150149884263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45963.150149884263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45963.150149884263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45963.150149884263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45963.150149884263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45963.150149884263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45963.150149884263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45963.150149884263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45963.150149884263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45963.150149884263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45963.150149884263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45963.150149884263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45963.150149884263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45963.150149884263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45963.150149884263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45963.150149884263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45963.150149884263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45963.150149884263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45963.150149884263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45963.150149884263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45963.150149884263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45963.150149884263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45963.150149884263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45963.150149884263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45963.150149884263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45963.150149884263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45963.150149884263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45963.150149884263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45963.150149884263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45963.150149884263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45963.150149884263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45963.150149884263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45963.150149884263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45963.150149884263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45963.150149884263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45963.150149884263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45963.150149884263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45963.150149884263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45963.150149884263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45963.150149884263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45963.150149884263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45963.150149884263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45963.150149884263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45963.150149884263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45963.150149884263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45963.150149884263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45963.150149884263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45963.150149884263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45963.150149884263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45963.150149884263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45963.150149884263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45963.150149884263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45963.150149884263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45963.150149884263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45963.150149884263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45963.150149884263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45963.150149884263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45963.150149884263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45963.150149884263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45963.150149884263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45963.150149884263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45963.150149884263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45963.150149884263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45963.150149884263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45963.150149884263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45963.150149884263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45963.150149884263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45963.150149884263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45963.150149884263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45963.150149884263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45963.150149884263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45963.150149884263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45963.150149884263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45963.150149884263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45963.150149884263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45963.150149884263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45963.150149884263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45963.150149884263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45963.150149884263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45963.150149884263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45963.150149884263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45963.150149884263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45963.150149884263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45963.150149884263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45963.150149884263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45963.150149884263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45963.150149884263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45963.150149884263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45963.150149884263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45963.150149884263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45963.150149884263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45963.150149884263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45963.150149884263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45963.150149884263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45963.150149884263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45963.150149884263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45963.150149884263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45963.150149884263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45963.150149884263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45963.150149884263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45963.150149884263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45963.150149884263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45963.150149884263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45963.150149884263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45963.150149884263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45963.150149884263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45963.150149884263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45963.150149884263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45963.150149884263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45963.150149884263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45963.150149884263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45963.150149884263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45963.150149884263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45963.150149884263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45963.150149884263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45963.150149884263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45963.150149884263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45963.150149884263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45963.150149884263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45963.150149884263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45963.150149884263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45963.150149884263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45963.150149884263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45963.150149884263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45963.150149884263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45963.150149884263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45963.150149884263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45963.150149884263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45963.150149884263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45963.150149884263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45963.150149884263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45963.150149884263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45963.150149884263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45963.150149884263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45963.150149884263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45963.150149884263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45963.150149884263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45963.150149884263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45963.150149884263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45963.150149884263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45963.150149884263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45963.150149884263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45963.150149884263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45963.150149884263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45963.150149884263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45963.150149884263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45963.150149884263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45963.150149884263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45963.150149884263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45963.150149884263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45963.150149884263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45963.150149884263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45963.150149884263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45963.150149884263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45963.150149884263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45963.150149884263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45963.150149884263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45963.150149884263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45963.150149884263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45963.150149884263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45963.150149884263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45963.150149884263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45963.150149884263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45963.150149884263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45963.150149884263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45963.150149884263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45963.150149884263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45963.150149884263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45963.150149884263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45963.150149884263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45963.150149884263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45963.150149884263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45963.150149884263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45963.150149884263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45963.150149884263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45963.150149884263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45963.150149884263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45963.150149884263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45963.150149884263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45963.150149884263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45963.150149884263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45963.150149884263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45963.150149884263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45963.150149884263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45963.150149884263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45963.150149884263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45963.150149884263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45963.150149884263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45963.150149884263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45963.150149884263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45963.150149884263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45963.150149884263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45963.150149884263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45963.150149884263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45963.150149884263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45963.150149884263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45963.150149884263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45963.150149884263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45963.150149884263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45963.150149884263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45963.150149884263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45963.150149884263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45963.150149884263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45963.150149884263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45963.150149884263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45963.150149884263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45963.150149884263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45963.150149884263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45963.150149884263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45963.150149884263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45963.150149884263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45963.150149884263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45963.150149884263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45963.150149884263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45963.150149884263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45963.150149884263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45963.150149884263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45963.150149884263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45963.150149884263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45963.150149884263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45963.150149884263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45963.150149884263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45963.150149884263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45963.150149884263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45963.150149884263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45963.150149884263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45963.150149884263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45963.150149884263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45963.150149884263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45963.150149884263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45963.150149884263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45963.150149884263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45963.150149884263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45963.150149884263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45963.150149884263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45963.150149884263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45963.150149884263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45963.150149884263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45963.150149884263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45963.150149884263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45963.150149884263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45963.150149884263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45963.150149884263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45963.150149884263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45963.150149884263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45963.150149884263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45963.150149884263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45963.150149884263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45963.150149884263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45963.150149884263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45963.150149884263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45963.150149884263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45963.150149884263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45963.150149884263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45963.150149884263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45963.150149884263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45963.150149884263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45963.150149884263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45963.150149884263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45963.150149884263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45963.150149884263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45963.150149884263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45963.150149884263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45963.150149884263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45963.150149884263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45963.150149884263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45963.150149884263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45963.150149884263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45963.150149884263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45963.150149884263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45963.150149884263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45963.150149884263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45963.150149884263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45963.150149884263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45963.150149884263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45963.150149884263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45963.150149884263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45963.150149884263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45963.150149884263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45963.150149884263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45963.150149884263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45963.150149884263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45963.150149884263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45963.150149884263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45963.150149884263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45963.150149884263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45963.150149884263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45963.150149884263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45963.150149884263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45963.150149884263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45963.150149884263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45963.150149884263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45963.150149884263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45963.150149884263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45963.150149884263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45963.150149884263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45963.150149884263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45963.150149884263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45963.150149884263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45963.150149884263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45963.150149884263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45963.150149884263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45963.150149884263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45963.150149884263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45963.150149884263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45963.150149884263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45963.150149884263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45963.150149884263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45963.150149884263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45963.150149884263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45963.150149884263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45963.150149884263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45963.150149884263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45963.150149884263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45963.150149884263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45963.150149884263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45963.150149884263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45963.150149884263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45963.150149884263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45963.150149884263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45963.150149884263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45963.150149884263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45963.150149884263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45963.150149884263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45963.150149884263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45963.150149884263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45963.150149884263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45963.150149884263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45963.150149884263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45963.150149884263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45963.150149884263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45963.150149884263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45963.150149884263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45963.150149884263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45963.150149884263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45963.150149884263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45963.150149884263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45963.150149884263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45963.150149884263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45963.150149884263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45963.150149884263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45963.150149884263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45963.150149884263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45963.150149884263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45963.150149884263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45963.150149884263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45963.150149884263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45963.150149884263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45963.150149884263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45963.150149884263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45963.150149884263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45963.150149884263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45963.150149884263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45963.150149884263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45963.150149884263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45963.150149884263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45963.150149884263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45963.150149884263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45963.150149884263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45963.150149884263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45963.150149884263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45963.150149884263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45963.150149884263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45963.150149884263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45963.150149884263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45963.150149884263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45963.150149884263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45963.150149884263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45963.150149884263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45963.150149884263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45963.150149884263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45963.150149884263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45963.150149884263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45963.150149884263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45963.150149884263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45963.150149884263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45963.150149884263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45963.150149884263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45963.150149884263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45963.150149884263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45963.150149884263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45963.150149884263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45963.150149884263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45963.150149884263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45963.150149884263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45963.150149884263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45963.150149884263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45963.150149884263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45963.150149884263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45963.150149884263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45963.150149884263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45963.150149884263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45963.150149884263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45963.150149884263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45963.150149884263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45963.150149884263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45963.150149884263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45963.150149884263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45963.150149884263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45963.150149884263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45963.150149884263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45963.150149884263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45963.150149884263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45963.150149884263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45963.150149884263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45963.150149884263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45963.150149884263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45963.150149884263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45963.150149884263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45963.150149884263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45963.150149884263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45963.150149884263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45963.150149884263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45963.150149884263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45963.150149884263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45963.150149884263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45963.150149884263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45963.150149884263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45963.150149884263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45963.150149884263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45963.150149884263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45963.150149884263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45963.150149884263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45963.150149884263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45963.150149884263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45963.150149884263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45963.150149884263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45963.150149884263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45963.150149884263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45963.150149884263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45963.150149884263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45963.150149884263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45963.150149884263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45963.150149884263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45963.150149884263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45963.150149884263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45963.150149884263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45963.150149884263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45963.150149884263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45963.150149884263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45963.150149884263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45963.150149884263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45963.150149884263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45963.150149884263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45963.150149884263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45963.150149884263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45963.150149884263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45963.150149884263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45963.150149884263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45963.150149884263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45963.150149884263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45963.150149884263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45963.150149884263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45963.150149884263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45963.150149884263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45963.150149884263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45963.150149884263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45963.150149884263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45963.150149884263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45963.150149884263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45963.150149884263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45963.150149884263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45963.150149884263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45963.150149884263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45963.150149884263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45963.150149884263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45963.150149884263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45963.150149884263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45963.150149884263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45963.150149884263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45963.150149884263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45963.150149884263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45963.150149884263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45963.150149884263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45963.150149884263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45963.150149884263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45963.150149884263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45963.150149884263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45963.150149884263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45963.150149884263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45963.150149884263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45963.150149884263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45963.150149884263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45963.150149884263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45963.150149884263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45963.150149884263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45963.150149884263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45963.150149884263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45963.150149884263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45963.150149884263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45963.150149884263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45963.150149884263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45963.150149884263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45963.150149884263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45963.150149884263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45963.150149884263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45963.150149884263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45963.150149884263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45963.150149884263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45963.150149884263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45963.150149884263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45963.150149884263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45963.150149884263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45963.150149884263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45963.150149884263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45963.150149884263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45963.150149884263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45963.150149884263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45963.150149884263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45963.150149884263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45963.150149884263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45963.150149884263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45963.150149884263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45963.150149884263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45963.150149884263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45963.150149884263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45963.150149884263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45963.150149884263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45963.150149884263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45963.150149884263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45963.150149884263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45963.150149884263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45963.150149884263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45963.150149884263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45963.150149884263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45963.150149884263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45963.150149884263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45963.150149884263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45963.150149884263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45963.150149884263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45963.150149884263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45963.150149884263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45963.150149884263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45963.150149884263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45963.150149884263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45963.150149884263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45963.150149884263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45963.150149884263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45963.150149884263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45963.150149884263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45963.150149884263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45963.150149884263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45963.150149884263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45963.150149884263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45963.150149884263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45963.150149884263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45963.150149884263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45963.150149884263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45963.150149884263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45963.150149884263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45963.150149884263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45963.150149884263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45963.150149884263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45963.150149884263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45963.150149884263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45963.150149884263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45963.150149884263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45963.150149884263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45963.150149884263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45963.150149884263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45963.150149884263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45963.150149884263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45963.150149884263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45963.150149884263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45963.150149884263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45963.150149884263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45963.150149884263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45963.150149884263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45963.150149884263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45963.150149884263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45963.150149884263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45963.150149884263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45963.150149884263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45963.150149884263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45963.150149884263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45963.150149884263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45963.150149884263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45963.150149884263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45963.150149884263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45963.150149884263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45963.150149884263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45963.150149884263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45963.150149884263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45963.150149884263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45963.150149884263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45963.150149884263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45963.150149884263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45963.150149884263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45963.150149884263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45963.150149884263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45963.150149884263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45963.150149884263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45963.150149884263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45963.150149884263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45963.150149884263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45963.150149884263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45963.150149884263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45963.150149884263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45963.150149884263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45963.150149884263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45963.150149884263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45963.150149884263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45963.150149884263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45963.150149884263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45963.150149884263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45963.150149884263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45963.150149884263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45963.150149884263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45963.150149884263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45963.150149884263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45963.150149884263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45963.150149884263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45963.150149884263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45963.150149884263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45963.150149884263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45963.150149884263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45963.150149884263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45963.150149884263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45963.150149884263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45963.150149884263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45963.150149884263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45963.150149884263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45963.150149884263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45963.150149884263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45963.150149884263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45963.150149884263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45963.150149884263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45963.150149884263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45963.150149884263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45963.150149884263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45963.150149884263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45963.150149884263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45963.150149884263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45963.150149884263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45963.150149884263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45963.150149884263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45963.150149884263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45963.150149884263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45963.150149884263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45963.150149884263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45963.150149884263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45963.150149884263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45963.150149884263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45963.150149884263</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259.66943229166645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2.1813998842626461</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0.16694386574090458</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2.9316550928342622E-2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3.429340277943993E-2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45963.150149884263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45963.150149884263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45963.150149884263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45963.150149884263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45963.150149884263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45963.150149884263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45963.150149884263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45963.150149884263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45963.150149884263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45963.150149884263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45963.150149884263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45963.150149884263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45963.150149884263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45963.150149884263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45963.150149884263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45963.150149884263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45963.150149884263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45963.150149884263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45963.150149884263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45963.150149884263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45963.150149884263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45963.150149884263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45963.150149884263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45963.150149884263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45963.150149884263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45963.150149884263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45963.150149884263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45963.150149884263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45963.150149884263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45963.150149884263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45963.150149884263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45963.150149884263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45963.150149884263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45963.150149884263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45963.150149884263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45963.150149884263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45963.150149884263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45963.150149884263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45963.150149884263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45963.150149884263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45963.150149884263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45963.150149884263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45963.150149884263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45963.150149884263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45963.150149884263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45963.150149884263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45963.150149884263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45963.150149884263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45963.150149884263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45963.150149884263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45963.150149884263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45963.150149884263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45963.150149884263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45963.150149884263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45963.150149884263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45963.150149884263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45963.150149884263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45963.150149884263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45963.150149884263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45963.150149884263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45963.150149884263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45963.150149884263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45963.150149884263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45963.150149884263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45963.150149884263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45963.150149884263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45963.150149884263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45963.150149884263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45963.150149884263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45963.150149884263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45963.150149884263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45963.150149884263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45963.150149884263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45963.150149884263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45963.150149884263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45963.150149884263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45963.150149884263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45963.150149884263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45963.150149884263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45963.150149884263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45963.150149884263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45963.150149884263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45963.150149884263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45963.150149884263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45963.150149884263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45963.150149884263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45963.150149884263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45963.150149884263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45963.150149884263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45963.150149884263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45963.150149884263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45963.150149884263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45963.150149884263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45963.150149884263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45963.150149884263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45963.150149884263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45963.150149884263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45963.150149884263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45963.150149884263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45963.150149884263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45963.150149884263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45963.150149884263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45963.150149884263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45963.150149884263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71.318089699074335</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36.96127256944601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14.489038773150241</v>
      </c>
      <c r="H4" s="152">
        <v>45948.661111111112</v>
      </c>
      <c r="I4" s="151" t="str">
        <f>IFERROR(VLOOKUP(D4,DB!A:F,6,0),"")</f>
        <v>SCECO</v>
      </c>
      <c r="J4" s="151" t="str">
        <f>IFERROR(VLOOKUP(D4,DB!A:G,7,0),"")</f>
        <v>Dead</v>
      </c>
      <c r="K4" s="151" t="s">
        <v>39125</v>
      </c>
      <c r="L4" s="151" t="str">
        <f>IFERROR(VLOOKUP(D4,DB!A:I,9,0),"")</f>
        <v>Latis</v>
      </c>
    </row>
    <row r="5" spans="1:13" ht="15">
      <c r="A5" s="151"/>
      <c r="B5" s="151" t="str">
        <f>IFERROR(VLOOKUP(D5,DB!A:K,11,0),"")</f>
        <v/>
      </c>
      <c r="C5" s="151"/>
      <c r="D5" s="151"/>
      <c r="E5" s="151"/>
      <c r="F5" s="152"/>
      <c r="G5" s="153">
        <f ca="1">IFERROR(NOW()-F5,"")</f>
        <v>45963.150149884263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45963.150149884263</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45963.150149884263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45963.150149884263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45963.150149884263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45963.150149884263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45963.150149884263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45963.150149884263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45963.150149884263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45963.150149884263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45963.150149884263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45963.150149884263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45963.150149884263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45963.150149884263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45963.150149884263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45963.150149884263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45963.150149884263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45963.150149884263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45963.150149884263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45963.150149884263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45963.150149884263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45963.150149884263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45963.150149884263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45963.150149884263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45963.150149884263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45963.150149884263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45963.150149884263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45963.150149884263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45963.150149884263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45963.150149884263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45963.150149884263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45963.150149884263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45963.150149884263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45963.150149884263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45963.150149884263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45963.150149884263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45963.150149884263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45963.150149884263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45963.150149884263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45963.150149884263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45963.150149884263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45963.150149884263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45963.150149884263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45963.150149884263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45963.150149884263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45963.150149884263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45963.150149884263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45963.150149884263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45963.150149884263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45963.150149884263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45963.150149884263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45963.150149884263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45963.150149884263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45963.150149884263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45963.150149884263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45963.150149884263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45963.150149884263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45963.150149884263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45963.150149884263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45963.150149884263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45963.150149884263</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45963.150149884263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45963.150149884263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45963.150149884263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45963.150149884263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45963.150149884263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45963.150149884263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45963.150149884263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45963.150149884263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45963.150149884263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45963.150149884263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45963.150149884263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45963.150149884263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45963.150149884263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45963.150149884263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45963.150149884263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45963.150149884263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45963.150149884263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45963.150149884263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45963.150149884263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45963.150149884263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45963.150149884263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45963.150149884263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45963.150149884263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45963.150149884263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45963.150149884263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45963.150149884263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45963.150149884263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45963.150149884263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45963.150149884263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45963.150149884263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45963.150149884263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45963.150149884263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45963.150149884263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45963.150149884263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45963.150149884263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45963.150149884263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45963.150149884263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45963.150149884263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45963.150149884263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45963.150149884263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45963.150149884263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45963.150149884263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45963.150149884263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45963.150149884263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45963.150149884263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45963.150149884263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45963.150149884263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45963.150149884263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45963.150149884263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45963.150149884263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45963.150149884263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45963.150149884263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45963.150149884263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45963.150149884263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45963.150149884263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45963.150149884263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45963.150149884263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45963.150149884263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45963.150149884263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45963.150149884263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45963.150149884263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45963.150149884263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45963.150149884263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45963.150149884263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45963.150149884263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45963.150149884263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45963.150149884263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45963.150149884263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45963.150149884263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45963.150149884263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45963.150149884263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45963.150149884263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45963.150149884263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45963.150149884263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45963.150149884263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45963.150149884263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45963.150149884263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45963.150149884263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45963.150149884263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45963.150149884263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45963.150149884263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45963.150149884263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45963.150149884263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45963.150149884263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45963.150149884263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45963.150149884263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45963.150149884263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45963.150149884263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45963.150149884263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45963.150149884263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45963.150149884263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45963.150149884263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45963.150149884263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45963.150149884263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45963.150149884263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45963.150149884263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45963.150149884263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45963.150149884263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45963.150149884263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45963.150149884263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45963.150149884263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45963.150149884263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45963.150149884263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45963.150149884263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45963.150149884263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45963.150149884263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45963.150149884263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45963.150149884263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45963.150149884263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45963.150149884263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45963.150149884263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45963.150149884263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45963.150149884263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45963.150149884263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45963.150149884263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45963.150149884263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45963.150149884263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45963.150149884263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45963.150149884263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45963.150149884263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45963.150149884263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45963.150149884263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45963.150149884263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45963.150149884263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45963.150149884263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45963.150149884263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45963.150149884263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45963.150149884263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45963.150149884263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45963.150149884263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45963.150149884263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45963.150149884263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45963.150149884263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45963.150149884263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45963.150149884263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45963.150149884263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45963.150149884263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45963.150149884263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45963.150149884263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45963.150149884263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45963.150149884263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45963.150149884263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45963.150149884263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45963.150149884263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45963.150149884263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45963.150149884263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45963.150149884263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45963.150149884263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45963.150149884263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45963.150149884263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45963.150149884263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45963.150149884263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45963.150149884263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45963.150149884263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45963.150149884263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45963.150149884263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45963.150149884263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45963.150149884263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45963.150149884263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45963.150149884263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45963.150149884263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45963.150149884263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45963.150149884263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45963.150149884263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45963.150149884263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45963.150149884263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45963.150149884263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45963.150149884263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45963.150149884263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45963.150149884263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45963.150149884263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45963.150149884263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45963.150149884263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45963.150149884263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45963.150149884263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45963.150149884263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45963.150149884263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45963.150149884263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45963.150149884263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45963.150149884263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45963.150149884263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45963.150149884263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45963.150149884263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45963.150149884263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45963.150149884263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45963.150149884263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45963.150149884263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45963.150149884263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45963.150149884263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45963.150149884263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45963.150149884263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45963.150149884263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45963.150149884263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45963.150149884263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45963.150149884263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45963.150149884263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45963.150149884263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45963.150149884263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45963.150149884263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45963.150149884263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45963.150149884263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45963.150149884263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45963.150149884263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45963.150149884263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45963.150149884263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45963.150149884263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45963.150149884263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45963.150149884263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45963.150149884263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45963.150149884263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45963.150149884263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45963.150149884263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45963.150149884263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45963.150149884263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45963.150149884263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45963.150149884263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45963.150149884263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45963.150149884263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45963.150149884263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45963.150149884263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45963.150149884263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45963.150149884263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45963.150149884263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45963.150149884263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45963.150149884263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45963.150149884263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45963.150149884263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45963.150149884263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45963.150149884263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45963.150149884263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45963.150149884263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45963.150149884263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45963.150149884263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45963.150149884263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45963.150149884263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45963.150149884263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45963.150149884263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45963.150149884263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45963.150149884263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45963.150149884263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45963.150149884263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45963.150149884263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45963.150149884263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45963.150149884263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45963.150149884263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45963.150149884263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45963.150149884263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45963.150149884263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45963.150149884263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45963.150149884263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45963.150149884263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45963.150149884263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45963.150149884263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45963.150149884263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45963.150149884263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45963.150149884263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45963.150149884263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45963.150149884263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45963.150149884263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45963.150149884263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45963.150149884263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45963.150149884263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45963.150149884263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45963.150149884263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45963.150149884263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45963.150149884263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45963.150149884263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45963.150149884263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45963.150149884263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45963.150149884263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45963.150149884263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45963.150149884263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45963.150149884263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45963.150149884263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45963.150149884263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45963.150149884263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45963.150149884263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45963.150149884263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45963.150149884263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45963.150149884263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45963.150149884263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45963.150149884263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45963.150149884263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45963.150149884263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45963.150149884263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45963.150149884263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45963.150149884263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45963.150149884263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45963.150149884263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45963.150149884263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45963.150149884263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45963.150149884263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45963.150149884263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45963.150149884263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45963.150149884263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45963.150149884263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45963.150149884263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45963.150149884263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45963.150149884263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45963.150149884263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45963.150149884263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45963.150149884263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45963.150149884263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45963.150149884263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45963.150149884263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45963.150149884263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45963.150149884263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45963.150149884263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45963.150149884263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45963.150149884263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45963.150149884263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45963.150149884263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45963.150149884263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45963.150149884263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45963.150149884263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45963.150149884263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45963.150149884263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45963.150149884263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45963.150149884263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45963.150149884263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45963.150149884263</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0.1080318287058617</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9.9872106482507661E-2</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45963.150149884263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45963.150149884263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45963.150149884263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45963.150149884263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45963.150149884263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45963.150149884263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45963.150149884263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45963.150149884263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45963.150149884263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45963.150149884263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45963.150149884263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45963.150149884263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45963.150149884263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45963.150149884263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45963.150149884263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45963.150149884263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45963.150149884263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45963.150149884263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45963.150149884263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45963.150149884263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45963.150149884263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45963.150149884263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45963.150149884263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45963.150149884263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45963.150149884263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45963.150149884263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45963.150149884263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45963.150149884263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45963.150149884263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45963.150149884263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45963.150149884263</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2025-11-02T00:38:15Z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