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66" documentId="13_ncr:1_{F6CB121F-512D-4AA6-A0C1-0FB36C537598}" xr6:coauthVersionLast="47" xr6:coauthVersionMax="47" xr10:uidLastSave="{A84C45CB-9AC8-4155-8DF9-371DDB67C26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B3" i="4"/>
  <c r="B4" i="4"/>
  <c r="B5" i="4"/>
  <c r="B6" i="4"/>
  <c r="B7" i="4"/>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<sst xmlns="http://schemas.openxmlformats.org/spreadsheetml/2006/main" count="180282" uniqueCount="39126">
  <si>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</si>
  <si>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</si>
  <si>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</si>
  <si>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</si>
  <si>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</si>
  <si>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</si>
  <si>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</si>
  <si>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</si>
  <si>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</si>
  <si>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</si>
  <si>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</si>
  <si>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</si>
  <si>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</si>
  <si>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</si>
  <si>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</si>
  <si>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</si>
  <si>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</si>
  <si>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</si>
  <si>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</si>
  <si>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</si>
  <si>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</si>
  <si>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</si>
  <si>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</si>
  <si>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</si>
  <si>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</si>
  <si>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</si>
  <si>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</si>
  <si>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</si>
  <si>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</si>
  <si>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</si>
  <si>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</si>
  <si>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</si>
  <si>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</si>
  <si>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</si>
  <si>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</si>
  <si>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</si>
  <si>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</si>
  <si>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</si>
  <si>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</si>
  <si>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</si>
  <si>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</si>
  <si>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</si>
  <si>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</si>
  <si>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</si>
  <si>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</si>
  <si>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</si>
  <si>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</si>
  <si>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</si>
  <si>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</si>
  <si>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</si>
  <si>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</si>
  <si>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</si>
  <si>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</si>
  <si>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</si>
  <si>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</si>
  <si>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</si>
  <si>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</si>
  <si>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</si>
  <si>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</si>
  <si>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</si>
  <si>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</si>
  <si>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</si>
  <si>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</si>
  <si>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</si>
  <si>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</si>
  <si>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</si>
  <si>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</si>
  <si>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</si>
  <si>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</si>
  <si>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</si>
  <si>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</si>
  <si>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</si>
  <si>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</si>
  <si>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</si>
  <si>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</si>
  <si>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</si>
  <si>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</si>
  <si>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</si>
  <si>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</si>
  <si>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</si>
  <si>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</si>
  <si>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</si>
  <si>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</si>
  <si>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</si>
  <si>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</si>
  <si>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</si>
  <si>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</si>
  <si>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</si>
  <si>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</si>
  <si>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</si>
  <si>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</si>
  <si>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</si>
  <si>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</si>
  <si>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</si>
  <si>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</si>
  <si>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</si>
  <si>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</si>
  <si>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</si>
  <si>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</si>
  <si>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</si>
  <si>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</si>
  <si>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</si>
  <si>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</si>
  <si>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</si>
  <si>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</si>
  <si>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</si>
  <si>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</si>
  <si>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</si>
  <si>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</si>
  <si>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</si>
  <si>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</si>
  <si>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</si>
  <si>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</si>
  <si>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</si>
  <si>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</si>
  <si>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</si>
  <si>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</si>
  <si>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</si>
  <si>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</si>
  <si>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</si>
  <si>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</si>
  <si>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</si>
  <si>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</si>
  <si>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</si>
  <si>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</si>
  <si>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</si>
  <si>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</si>
  <si>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</si>
  <si>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</si>
  <si>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</si>
  <si>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</si>
  <si>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</si>
  <si>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</si>
  <si>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</si>
  <si>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</si>
  <si>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</si>
  <si>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</si>
  <si>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</si>
  <si>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</si>
  <si>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</si>
  <si>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</si>
  <si>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</si>
  <si>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</si>
  <si>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</si>
  <si>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</si>
  <si>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</si>
  <si>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</si>
  <si>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</si>
  <si>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</si>
  <si>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</si>
  <si>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</si>
  <si>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</si>
  <si>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</si>
  <si>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</si>
  <si>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</si>
  <si>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</si>
  <si>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</si>
  <si>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</si>
  <si>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</si>
  <si>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</si>
  <si>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</si>
  <si>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</si>
  <si>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</si>
  <si>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</si>
  <si>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</si>
  <si>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</si>
  <si>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</si>
  <si>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</si>
  <si>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</si>
  <si>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</si>
  <si>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</si>
  <si>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</si>
  <si>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</si>
  <si>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</si>
  <si>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</si>
  <si>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</si>
  <si>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</si>
  <si>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</si>
  <si>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</si>
  <si>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</si>
  <si>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</si>
  <si>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</si>
  <si>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</si>
  <si>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</si>
  <si>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</si>
  <si>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</si>
  <si>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</si>
  <si>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</si>
  <si>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</si>
  <si>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</si>
  <si>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</si>
  <si>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</si>
  <si>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</si>
  <si>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</si>
  <si>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</si>
  <si>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</si>
  <si>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</si>
  <si>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</si>
  <si>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</si>
  <si>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</si>
  <si>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</si>
  <si>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</si>
  <si>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</si>
  <si>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</si>
  <si>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</si>
  <si>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</si>
  <si>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</si>
  <si>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</si>
  <si>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</si>
  <si>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</si>
  <si>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</si>
  <si>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</si>
  <si>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</si>
  <si>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</si>
  <si>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</si>
  <si>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</si>
  <si>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</si>
  <si>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</si>
  <si>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</si>
  <si>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</si>
  <si>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</si>
  <si>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</si>
  <si>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</si>
  <si>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</si>
  <si>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</si>
  <si>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</si>
  <si>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</si>
  <si>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</si>
  <si>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</si>
  <si>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</si>
  <si>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</si>
  <si>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</si>
  <si>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</si>
  <si>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</si>
  <si>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</si>
  <si>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</si>
  <si>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</si>
  <si>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</si>
  <si>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</si>
  <si>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</si>
  <si>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</si>
  <si>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</si>
  <si>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</si>
  <si>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</si>
  <si>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</si>
  <si>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</si>
  <si>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</si>
  <si>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</si>
  <si>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</si>
  <si>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</si>
  <si>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</si>
  <si>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</si>
  <si>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</si>
  <si>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</si>
  <si>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</si>
  <si>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</si>
  <si>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</si>
  <si>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</si>
  <si>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</si>
  <si>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</si>
  <si>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</si>
  <si>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</si>
  <si>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</si>
  <si>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</si>
  <si>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</si>
  <si>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</si>
  <si>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</si>
  <si>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</si>
  <si>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</si>
  <si>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</si>
  <si>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</si>
  <si>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</si>
  <si>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</si>
  <si>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</si>
  <si>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</si>
  <si>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</si>
  <si>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</si>
  <si>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</si>
  <si>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</si>
  <si>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</si>
  <si>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</si>
  <si>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</si>
  <si>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</si>
  <si>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</si>
  <si>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</si>
  <si>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</si>
  <si>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</si>
  <si>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</si>
  <si>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</si>
  <si>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</si>
  <si>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</si>
  <si>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</si>
  <si>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</si>
  <si>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</si>
  <si>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</si>
  <si>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</si>
  <si>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</si>
  <si>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</si>
  <si>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</si>
  <si>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</si>
  <si>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</si>
  <si>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</si>
  <si>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</si>
  <si>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</si>
  <si>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</si>
  <si>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</si>
  <si>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</si>
  <si>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</si>
  <si>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</si>
  <si>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</si>
  <si>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</si>
  <si>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</si>
  <si>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</si>
  <si>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</si>
  <si>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</si>
  <si>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</si>
  <si>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</si>
  <si>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</si>
  <si>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</si>
  <si>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</si>
  <si>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</si>
  <si>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</si>
  <si>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</si>
  <si>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</si>
  <si>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</si>
  <si>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</si>
  <si>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</si>
  <si>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</si>
  <si>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</si>
  <si>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</si>
  <si>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</si>
  <si>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</si>
  <si>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</si>
  <si>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</si>
  <si>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</si>
  <si>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</si>
  <si>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</si>
  <si>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</si>
  <si>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</si>
  <si>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</si>
  <si>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</si>
  <si>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</si>
  <si>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</si>
  <si>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</si>
  <si>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</si>
  <si>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</si>
  <si>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</si>
  <si>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</si>
  <si>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</si>
  <si>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</si>
  <si>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</si>
  <si>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</si>
  <si>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</si>
  <si>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</si>
  <si>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</si>
  <si>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</si>
  <si>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</si>
  <si>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</si>
  <si>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</si>
  <si>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</si>
  <si>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</si>
  <si>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</si>
  <si>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</si>
  <si>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</si>
  <si>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</si>
  <si>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</si>
  <si>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</si>
  <si>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</si>
  <si>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</si>
  <si>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</si>
  <si>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</si>
  <si>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</si>
  <si>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</si>
  <si>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</si>
  <si>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</si>
  <si>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</si>
  <si>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</si>
  <si>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</si>
  <si>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</si>
  <si>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</si>
  <si>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</si>
  <si>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</si>
  <si>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</si>
  <si>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</si>
  <si>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</si>
  <si>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</si>
  <si>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</si>
  <si>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</si>
  <si>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</si>
  <si>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</si>
  <si>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</si>
  <si>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</si>
  <si>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</si>
  <si>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</si>
  <si>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</si>
  <si>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</si>
  <si>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</si>
  <si>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</si>
  <si>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</si>
  <si>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</si>
  <si>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</si>
  <si>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</si>
  <si>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</si>
  <si>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</si>
  <si>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</si>
  <si>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</si>
  <si>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</si>
  <si>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</si>
  <si>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</si>
  <si>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</si>
  <si>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</si>
  <si>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</si>
  <si>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</si>
  <si>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</si>
  <si>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</si>
  <si>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</si>
  <si>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</si>
  <si>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</si>
  <si>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</si>
  <si>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</si>
  <si>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</si>
  <si>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</si>
  <si>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</si>
  <si>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</si>
  <si>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</si>
  <si>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</si>
  <si>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</si>
  <si>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</si>
  <si>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</si>
  <si>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</si>
  <si>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</si>
  <si>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</si>
  <si>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</si>
  <si>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</si>
  <si>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</si>
  <si>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</si>
  <si>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</si>
  <si>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</si>
  <si>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</si>
  <si>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</si>
  <si>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</si>
  <si>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</si>
  <si>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</si>
  <si>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</si>
  <si>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</si>
  <si>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</si>
  <si>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</si>
  <si>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</si>
  <si>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</si>
  <si>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</si>
  <si>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</si>
  <si>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</si>
  <si>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</si>
  <si>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</si>
  <si>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</si>
  <si>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</si>
  <si>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</si>
  <si>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</si>
  <si>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</si>
  <si>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</si>
  <si>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</si>
  <si>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</si>
  <si>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</si>
  <si>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</si>
  <si>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</si>
  <si>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</si>
  <si>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</si>
  <si>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</si>
  <si>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</si>
  <si>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</si>
  <si>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</si>
  <si>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</si>
  <si>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</si>
  <si>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</si>
  <si>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</si>
  <si>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</si>
  <si>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</si>
  <si>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</si>
  <si>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</si>
  <si>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</si>
  <si>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</si>
  <si>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</si>
  <si>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</si>
  <si>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</si>
  <si>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</si>
  <si>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</si>
  <si>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</si>
  <si>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</si>
  <si>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</si>
  <si>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</si>
  <si>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</si>
  <si>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</si>
  <si>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</si>
  <si>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</si>
  <si>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</si>
  <si>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</si>
  <si>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</si>
  <si>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</si>
  <si>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</si>
  <si>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</si>
  <si>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</si>
  <si>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</si>
  <si>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</si>
  <si>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</si>
  <si>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</si>
  <si>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</si>
  <si>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</si>
  <si>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</si>
  <si>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</si>
  <si>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</si>
  <si>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</si>
  <si>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</si>
  <si>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</si>
  <si>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</si>
  <si>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</si>
  <si>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</si>
  <si>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</si>
  <si>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</si>
  <si>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</si>
  <si>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</si>
  <si>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</si>
  <si>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</si>
  <si>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</si>
  <si>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</si>
  <si>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</si>
  <si>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</si>
  <si>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</si>
  <si>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</si>
  <si>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</si>
  <si>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</si>
  <si>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</si>
  <si>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</si>
  <si>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</si>
  <si>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</si>
  <si>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</si>
  <si>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</si>
  <si>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</si>
  <si>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</si>
  <si>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</si>
  <si>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</si>
  <si>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</si>
  <si>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</si>
  <si>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</si>
  <si>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</si>
  <si>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</si>
  <si>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</si>
  <si>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</si>
  <si>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</si>
  <si>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</si>
  <si>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</si>
  <si>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</si>
  <si>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</si>
  <si>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</si>
  <si>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</si>
  <si>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</si>
  <si>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</si>
  <si>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</si>
  <si>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</si>
  <si>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</si>
  <si>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</si>
  <si>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</si>
  <si>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</si>
  <si>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</si>
  <si>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</si>
  <si>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</si>
  <si>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</si>
  <si>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</si>
  <si>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</si>
  <si>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</si>
  <si>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</si>
  <si>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</si>
  <si>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</si>
  <si>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</si>
  <si>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</si>
  <si>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</si>
  <si>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</si>
  <si>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</si>
  <si>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</si>
  <si>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</si>
  <si>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</si>
  <si>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</si>
  <si>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</si>
  <si>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</si>
  <si>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</si>
  <si>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</si>
  <si>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</si>
  <si>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</si>
  <si>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</si>
  <si>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</si>
  <si>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</si>
  <si>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</si>
  <si>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</si>
  <si>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</si>
  <si>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</si>
  <si>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</si>
  <si>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</si>
  <si>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</si>
  <si>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</si>
  <si>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</si>
  <si>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</si>
  <si>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</si>
  <si>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</si>
  <si>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</si>
  <si>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</si>
  <si>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</si>
  <si>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</si>
  <si>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</si>
  <si>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</si>
  <si>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</si>
  <si>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</si>
  <si>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</si>
  <si>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</si>
  <si>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</si>
  <si>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</si>
  <si>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</si>
  <si>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</si>
  <si>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</si>
  <si>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</si>
  <si>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</si>
  <si>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</si>
  <si>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</si>
  <si>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</si>
  <si>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</si>
  <si>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</si>
  <si>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</si>
  <si>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</si>
  <si>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</si>
  <si>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</si>
  <si>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</si>
  <si>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</si>
  <si>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</si>
  <si>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</si>
  <si>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</si>
  <si>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</si>
  <si>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</si>
  <si>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</si>
  <si>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</si>
  <si>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</si>
  <si>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</si>
  <si>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</si>
  <si>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</si>
  <si>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</si>
  <si>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</si>
  <si>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</si>
  <si>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</si>
  <si>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</si>
  <si>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</si>
  <si>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</si>
  <si>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</si>
  <si>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</si>
  <si>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</si>
  <si>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</si>
  <si>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</si>
  <si>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</si>
  <si>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</si>
  <si>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</si>
  <si>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</si>
  <si>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</si>
  <si>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</si>
  <si>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</si>
  <si>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</si>
  <si>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</si>
  <si>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</si>
  <si>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</si>
  <si>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</si>
  <si>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</si>
  <si>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</si>
  <si>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</si>
  <si>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</si>
  <si>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</si>
  <si>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</si>
  <si>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</si>
  <si>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</si>
  <si>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</si>
  <si>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</si>
  <si>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</si>
  <si>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</si>
  <si>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</si>
  <si>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</si>
  <si>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</si>
  <si>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</si>
  <si>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</si>
  <si>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</si>
  <si>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</si>
  <si>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</si>
  <si>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</si>
  <si>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</si>
  <si>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</si>
  <si>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</si>
  <si>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</si>
  <si>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</si>
  <si>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</si>
  <si>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</si>
  <si>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</si>
  <si>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</si>
  <si>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</si>
  <si>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</si>
  <si>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</si>
  <si>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</si>
  <si>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</si>
  <si>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</si>
  <si>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</si>
  <si>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</si>
  <si>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</si>
  <si>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</si>
  <si>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</si>
  <si>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</si>
  <si>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</si>
  <si>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</si>
  <si>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</si>
  <si>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</si>
  <si>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</si>
  <si>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</si>
  <si>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</si>
  <si>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</si>
  <si>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</si>
  <si>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</si>
  <si>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</si>
  <si>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</si>
  <si>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</si>
  <si>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</si>
  <si>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</si>
  <si>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</si>
  <si>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</si>
  <si>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</si>
  <si>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</si>
  <si>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</si>
  <si>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</si>
  <si>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</si>
  <si>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</si>
  <si>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</si>
  <si>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</si>
  <si>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</si>
  <si>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</si>
  <si>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</si>
  <si>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</si>
  <si>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</si>
  <si>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</si>
  <si>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</si>
  <si>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</si>
  <si>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</si>
  <si>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</si>
  <si>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</si>
  <si>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</si>
  <si>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</si>
  <si>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</si>
  <si>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</si>
  <si>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</si>
  <si>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</si>
  <si>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</si>
  <si>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</si>
  <si>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</si>
  <si>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</si>
  <si>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</si>
  <si>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</si>
  <si>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</si>
  <si>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</si>
  <si>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</si>
  <si>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</si>
  <si>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</si>
  <si>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</si>
  <si>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</si>
  <si>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</si>
  <si>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</si>
  <si>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</si>
  <si>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</si>
  <si>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</si>
  <si>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</si>
  <si>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</si>
  <si>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</si>
  <si>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</si>
  <si>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</si>
  <si>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</si>
  <si>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</si>
  <si>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</si>
  <si>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</si>
  <si>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</si>
  <si>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</si>
  <si>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</si>
  <si>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</si>
  <si>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</si>
  <si>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</si>
  <si>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</si>
  <si>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</si>
  <si>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</si>
  <si>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</si>
  <si>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</si>
  <si>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</si>
  <si>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</si>
  <si>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</si>
  <si>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</si>
  <si>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</si>
  <si>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</si>
  <si>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</si>
  <si>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</si>
  <si>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</si>
  <si>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</si>
  <si>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</si>
  <si>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</si>
  <si>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</si>
  <si>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</si>
  <si>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</si>
  <si>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</si>
  <si>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</si>
  <si>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</si>
  <si>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</si>
  <si>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</si>
  <si>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</si>
  <si>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</si>
  <si>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</si>
  <si>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</si>
  <si>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</si>
  <si>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</si>
  <si>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</si>
  <si>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</si>
  <si>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</si>
  <si>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</si>
  <si>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</si>
  <si>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</si>
  <si>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</si>
  <si>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</si>
  <si>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</si>
  <si>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</si>
  <si>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</si>
  <si>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</si>
  <si>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</si>
  <si>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</si>
  <si>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</si>
  <si>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</si>
  <si>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</si>
  <si>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</si>
  <si>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</si>
  <si>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</si>
  <si>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</si>
  <si>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</si>
  <si>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</si>
  <si>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</si>
  <si>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</si>
  <si>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</si>
  <si>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</si>
  <si>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</si>
  <si>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</si>
  <si>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</si>
  <si>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</si>
  <si>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</si>
  <si>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</si>
  <si>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</si>
  <si>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</si>
  <si>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</si>
  <si>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</si>
  <si>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</si>
  <si>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</si>
  <si>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</si>
  <si>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</si>
  <si>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</si>
  <si>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</si>
  <si>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</si>
  <si>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</si>
  <si>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</si>
  <si>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</si>
  <si>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</si>
  <si>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</si>
  <si>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</si>
  <si>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</si>
  <si>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</si>
  <si>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</si>
  <si>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</si>
  <si>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</si>
  <si>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</si>
  <si>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</si>
  <si>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</si>
  <si>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</si>
  <si>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</si>
  <si>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</si>
  <si>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</si>
  <si>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</si>
  <si>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</si>
  <si>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</si>
  <si>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</si>
  <si>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</si>
  <si>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</si>
  <si>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</si>
  <si>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</si>
  <si>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</si>
  <si>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</si>
  <si>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</si>
  <si>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</si>
  <si>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</si>
  <si>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</si>
  <si>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</si>
  <si>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</si>
  <si>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</si>
  <si>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</si>
  <si>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</si>
  <si>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</si>
  <si>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</si>
  <si>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</si>
  <si>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</si>
  <si>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</si>
  <si>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</si>
  <si>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</si>
  <si>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</si>
  <si>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</si>
  <si>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</si>
  <si>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</si>
  <si>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</si>
  <si>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</si>
  <si>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</si>
  <si>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</si>
  <si>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</si>
  <si>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</si>
  <si>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</si>
  <si>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</si>
  <si>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</si>
  <si>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</si>
  <si>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</si>
  <si>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</si>
  <si>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</si>
  <si>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</si>
  <si>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</si>
  <si>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</si>
  <si>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</si>
  <si>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</si>
  <si>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</si>
  <si>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</si>
  <si>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</si>
  <si>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</si>
  <si>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</si>
  <si>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</si>
  <si>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</si>
  <si>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</si>
  <si>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</si>
  <si>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</si>
  <si>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</si>
  <si>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</si>
  <si>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</si>
  <si>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</si>
  <si>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</si>
  <si>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</si>
  <si>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</si>
  <si>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</si>
  <si>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</si>
  <si>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</si>
  <si>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</si>
  <si>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</si>
  <si>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</si>
  <si>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</si>
  <si>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</si>
  <si>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</si>
  <si>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</si>
  <si>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</si>
  <si>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</si>
  <si>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</si>
  <si>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</si>
  <si>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</si>
  <si>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</si>
  <si>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</si>
  <si>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</si>
  <si>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</si>
  <si>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</si>
  <si>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</si>
  <si>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</si>
  <si>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</si>
  <si>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</si>
  <si>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</si>
  <si>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</si>
  <si>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</si>
  <si>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</si>
  <si>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</si>
  <si>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</si>
  <si>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</si>
  <si>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</si>
  <si>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</si>
  <si>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</si>
  <si>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</si>
  <si>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</si>
  <si>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</si>
  <si>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</si>
  <si>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</si>
  <si>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</si>
  <si>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</si>
  <si>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</si>
  <si>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</si>
  <si>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</si>
  <si>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</si>
  <si>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</si>
  <si>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</si>
  <si>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</si>
  <si>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</si>
  <si>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</si>
  <si>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</si>
  <si>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</si>
  <si>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</si>
  <si>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</si>
  <si>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</si>
  <si>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</si>
  <si>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</si>
  <si>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</si>
  <si>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</si>
  <si>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</si>
  <si>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</si>
  <si>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</si>
  <si>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</si>
  <si>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</si>
  <si>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</si>
  <si>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</si>
  <si>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</si>
  <si>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</si>
  <si>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</si>
  <si>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</si>
  <si>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</si>
  <si>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</si>
  <si>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</si>
  <si>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</si>
  <si>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</si>
  <si>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</si>
  <si>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</si>
  <si>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</si>
  <si>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</si>
  <si>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</si>
  <si>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</si>
  <si>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</si>
  <si>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</si>
  <si>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</si>
  <si>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</si>
  <si>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</si>
  <si>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</si>
  <si>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</si>
  <si>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</si>
  <si>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</si>
  <si>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</si>
  <si>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</si>
  <si>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</si>
  <si>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</si>
  <si>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</si>
  <si>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</si>
  <si>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</si>
  <si>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</si>
  <si>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</si>
  <si>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</si>
  <si>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</si>
  <si>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</si>
  <si>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</si>
  <si>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</si>
  <si>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</si>
  <si>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</si>
  <si>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</si>
  <si>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</si>
  <si>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</si>
  <si>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</si>
  <si>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</si>
  <si>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</si>
  <si>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</si>
  <si>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</si>
  <si>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</si>
  <si>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</si>
  <si>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</si>
  <si>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</si>
  <si>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</si>
  <si>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</si>
  <si>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</si>
  <si>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</si>
  <si>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</si>
  <si>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</si>
  <si>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</si>
  <si>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</si>
  <si>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</si>
  <si>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</si>
  <si>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</si>
  <si>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</si>
  <si>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</si>
  <si>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</si>
  <si>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</si>
  <si>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</si>
  <si>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</si>
  <si>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</si>
  <si>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</si>
  <si>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</si>
  <si>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</si>
  <si>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</si>
  <si>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</si>
  <si>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</si>
  <si>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</si>
  <si>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</si>
  <si>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</si>
  <si>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</si>
  <si>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</si>
  <si>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</si>
  <si>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</si>
  <si>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</si>
  <si>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</si>
  <si>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</si>
  <si>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</si>
  <si>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</si>
  <si>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</si>
  <si>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</si>
  <si>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</si>
  <si>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</si>
  <si>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</si>
  <si>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</si>
  <si>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</si>
  <si>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</si>
  <si>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</si>
  <si>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</si>
  <si>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</si>
  <si>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</si>
  <si>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</si>
  <si>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</si>
  <si>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</si>
  <si>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</si>
  <si>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</si>
  <si>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</si>
  <si>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</si>
  <si>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</si>
  <si>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</si>
  <si>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</si>
  <si>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</si>
  <si>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</si>
  <si>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</si>
  <si>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</si>
  <si>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</si>
  <si>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</si>
  <si>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</si>
  <si>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</si>
  <si>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</si>
  <si>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</si>
  <si>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</si>
  <si>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</si>
  <si>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</si>
  <si>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</si>
  <si>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</si>
  <si>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</si>
  <si>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</si>
  <si>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</si>
  <si>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</si>
  <si>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</si>
  <si>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</si>
  <si>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</si>
  <si>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</si>
  <si>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</si>
  <si>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</si>
  <si>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</si>
  <si>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</si>
  <si>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</si>
  <si>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</si>
  <si>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</si>
  <si>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</si>
  <si>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</si>
  <si>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</si>
  <si>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</si>
  <si>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</si>
  <si>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</si>
  <si>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</si>
  <si>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</si>
  <si>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</si>
  <si>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</si>
  <si>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</si>
  <si>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</si>
  <si>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</si>
  <si>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</si>
  <si>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</si>
  <si>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</si>
  <si>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</si>
  <si>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</si>
  <si>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</si>
  <si>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</si>
  <si>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</si>
  <si>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</si>
  <si>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</si>
  <si>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</si>
  <si>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</si>
  <si>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</si>
  <si>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</si>
  <si>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</si>
  <si>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</si>
  <si>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</si>
  <si>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</si>
  <si>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</si>
  <si>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</si>
  <si>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</si>
  <si>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</si>
  <si>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</si>
  <si>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</si>
  <si>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</si>
  <si>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</si>
  <si>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</si>
  <si>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</si>
  <si>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</si>
  <si>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</si>
  <si>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</si>
  <si>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</si>
  <si>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</si>
  <si>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</si>
  <si>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</si>
  <si>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</si>
  <si>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</si>
  <si>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</si>
  <si>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</si>
  <si>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</si>
  <si>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</si>
  <si>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</si>
  <si>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</si>
  <si>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</si>
  <si>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</si>
  <si>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</si>
  <si>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</si>
  <si>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</si>
  <si>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</si>
  <si>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</si>
  <si>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</si>
  <si>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</si>
  <si>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</si>
  <si>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</si>
  <si>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</si>
  <si>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</si>
  <si>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</si>
  <si>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</si>
  <si>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</si>
  <si>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</si>
  <si>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</si>
  <si>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</si>
  <si>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</si>
  <si>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</si>
  <si>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</si>
  <si>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</si>
  <si>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</si>
  <si>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</si>
  <si>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</si>
  <si>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</si>
  <si>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</si>
  <si>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</si>
  <si>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</si>
  <si>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</si>
  <si>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</si>
  <si>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</si>
  <si>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</si>
  <si>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</si>
  <si>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</si>
  <si>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</si>
  <si>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</si>
  <si>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</si>
  <si>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</si>
  <si>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</si>
  <si>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</si>
  <si>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</si>
  <si>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</si>
  <si>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</si>
  <si>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</si>
  <si>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</si>
  <si>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</si>
  <si>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</si>
  <si>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</si>
  <si>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</si>
  <si>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</si>
  <si>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</si>
  <si>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</si>
  <si>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</si>
  <si>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</si>
  <si>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</si>
  <si>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</si>
  <si>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</si>
  <si>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</si>
  <si>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</si>
  <si>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</si>
  <si>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</si>
  <si>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</si>
  <si>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</si>
  <si>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</si>
  <si>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</si>
  <si>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</si>
  <si>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</si>
  <si>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</si>
  <si>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</si>
  <si>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</si>
  <si>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</si>
  <si>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</si>
  <si>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</si>
  <si>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</si>
  <si>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</si>
  <si>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</si>
  <si>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</si>
  <si>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</si>
  <si>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</si>
  <si>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</si>
  <si>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</si>
  <si>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</si>
  <si>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</si>
  <si>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</si>
  <si>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</si>
  <si>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</si>
  <si>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</si>
  <si>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</si>
  <si>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</si>
  <si>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</si>
  <si>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</si>
  <si>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</si>
  <si>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</si>
  <si>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</si>
  <si>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</si>
  <si>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</si>
  <si>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</si>
  <si>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</si>
  <si>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</si>
  <si>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</si>
  <si>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</si>
  <si>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</si>
  <si>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</si>
  <si>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</si>
  <si>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</si>
  <si>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</si>
  <si>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</si>
  <si>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</si>
  <si>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</si>
  <si>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</si>
  <si>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</si>
  <si>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</si>
  <si>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</si>
  <si>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</si>
  <si>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</si>
  <si>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</si>
  <si>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</si>
  <si>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</si>
  <si>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</si>
  <si>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</si>
  <si>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</si>
  <si>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</si>
  <si>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</si>
  <si>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</si>
  <si>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</si>
  <si>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</si>
  <si>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</si>
  <si>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</si>
  <si>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</si>
  <si>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</si>
  <si>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</si>
  <si>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</si>
  <si>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</si>
  <si>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</si>
  <si>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</si>
  <si>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</si>
  <si>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</si>
  <si>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</si>
  <si>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</si>
  <si>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</si>
  <si>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</si>
  <si>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</si>
  <si>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</si>
  <si>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</si>
  <si>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</si>
  <si>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</si>
  <si>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</si>
  <si>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</si>
  <si>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</si>
  <si>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</si>
  <si>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</si>
  <si>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</si>
  <si>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</si>
  <si>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</si>
  <si>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</si>
  <si>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</si>
  <si>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</si>
  <si>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</si>
  <si>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</si>
  <si>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</si>
  <si>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</si>
  <si>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</si>
  <si>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</si>
  <si>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</si>
  <si>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</si>
  <si>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</si>
  <si>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</si>
  <si>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</si>
  <si>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</si>
  <si>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</si>
  <si>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</si>
  <si>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</si>
  <si>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</si>
  <si>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</si>
  <si>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</si>
  <si>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</si>
  <si>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</si>
  <si>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</si>
  <si>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</si>
  <si>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</si>
  <si>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</si>
  <si>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</si>
  <si>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</si>
  <si>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</si>
  <si>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</si>
  <si>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</si>
  <si>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</si>
  <si>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</si>
  <si>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</si>
  <si>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</si>
  <si>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</si>
  <si>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</si>
  <si>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</si>
  <si>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</si>
  <si>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</si>
  <si>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</si>
  <si>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</si>
  <si>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</si>
  <si>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</si>
  <si>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</si>
  <si>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</si>
  <si>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</si>
  <si>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</si>
  <si>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</si>
  <si>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</si>
  <si>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</si>
  <si>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</si>
  <si>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</si>
  <si>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</si>
  <si>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</si>
  <si>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</si>
  <si>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</si>
  <si>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</si>
  <si>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</si>
  <si>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</si>
  <si>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</si>
  <si>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</si>
  <si>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</si>
  <si>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</si>
  <si>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</si>
  <si>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</si>
  <si>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</si>
  <si>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</si>
  <si>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</si>
  <si>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</si>
  <si>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</si>
  <si>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</si>
  <si>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</si>
  <si>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</si>
  <si>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</si>
  <si>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</si>
  <si>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</si>
  <si>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</si>
  <si>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</si>
  <si>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</si>
  <si>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</si>
  <si>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</si>
  <si>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</si>
  <si>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</si>
  <si>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</si>
  <si>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</si>
  <si>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</si>
  <si>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</si>
  <si>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</si>
  <si>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</si>
  <si>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</si>
  <si>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</si>
  <si>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</si>
  <si>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</si>
  <si>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</si>
  <si>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</si>
  <si>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</si>
  <si>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</si>
  <si>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</si>
  <si>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</si>
  <si>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</si>
  <si>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</si>
  <si>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</si>
  <si>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</si>
  <si>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</si>
  <si>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</si>
  <si>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</si>
  <si>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</si>
  <si>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</si>
  <si>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</si>
  <si>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</si>
  <si>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</si>
  <si>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</si>
  <si>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</si>
  <si>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</si>
  <si>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</si>
  <si>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</si>
  <si>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</si>
  <si>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</si>
  <si>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</si>
  <si>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</si>
  <si>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</si>
  <si>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</si>
  <si>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</si>
  <si>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</si>
  <si>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</si>
  <si>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</si>
  <si>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</si>
  <si>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</si>
  <si>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</si>
  <si>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</si>
  <si>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</si>
  <si>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</si>
  <si>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</si>
  <si>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</si>
  <si>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</si>
  <si>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</si>
  <si>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</si>
  <si>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</si>
  <si>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</si>
  <si>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</si>
  <si>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</si>
  <si>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</si>
  <si>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</si>
  <si>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</si>
  <si>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</si>
  <si>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</si>
  <si>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</si>
  <si>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</si>
  <si>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</si>
  <si>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</si>
  <si>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</si>
  <si>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</si>
  <si>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</si>
  <si>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</si>
  <si>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</si>
  <si>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</si>
  <si>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</si>
  <si>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</si>
  <si>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</si>
  <si>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</si>
  <si>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</si>
  <si>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</si>
  <si>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</si>
  <si>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</si>
  <si>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</si>
  <si>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</si>
  <si>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</si>
  <si>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</si>
  <si>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</si>
  <si>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</si>
  <si>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</si>
  <si>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</si>
  <si>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</si>
  <si>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</si>
  <si>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</si>
  <si>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</si>
  <si>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</si>
  <si>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</si>
  <si>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</si>
  <si>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</si>
  <si>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</si>
  <si>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</si>
  <si>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</si>
  <si>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</si>
  <si>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</si>
  <si>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</si>
  <si>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</si>
  <si>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</si>
  <si>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</si>
  <si>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</si>
  <si>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</si>
  <si>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</si>
  <si>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</si>
  <si>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</si>
  <si>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</si>
  <si>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</si>
  <si>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</si>
  <si>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</si>
  <si>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</si>
  <si>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</si>
  <si>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</si>
  <si>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</si>
  <si>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</si>
  <si>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</si>
  <si>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</si>
  <si>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</si>
  <si>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</si>
  <si>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</si>
  <si>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</si>
  <si>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</si>
  <si>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</si>
  <si>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</si>
  <si>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</si>
  <si>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</si>
  <si>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</si>
  <si>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</si>
  <si>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</si>
  <si>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</si>
  <si>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</si>
  <si>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</si>
  <si>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</si>
  <si>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</si>
  <si>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</si>
  <si>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</si>
  <si>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</si>
  <si>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</si>
  <si>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</si>
  <si>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</si>
  <si>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</si>
  <si>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</si>
  <si>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</si>
  <si>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</si>
  <si>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</si>
  <si>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</si>
  <si>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</si>
  <si>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</si>
  <si>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</si>
  <si>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</si>
  <si>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</si>
  <si>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</si>
  <si>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</si>
  <si>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</si>
  <si>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</si>
  <si>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</si>
  <si>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</si>
  <si>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</si>
  <si>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</si>
  <si>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</si>
  <si>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</si>
  <si>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</si>
  <si>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</si>
  <si>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</si>
  <si>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</si>
  <si>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</si>
  <si>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</si>
  <si>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</si>
  <si>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</si>
  <si>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</si>
  <si>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</si>
  <si>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</si>
  <si>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</si>
  <si>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</si>
  <si>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</si>
  <si>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</si>
  <si>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</si>
  <si>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</si>
  <si>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</si>
  <si>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</si>
  <si>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</si>
  <si>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</si>
  <si>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</si>
  <si>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</si>
  <si>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</si>
  <si>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</si>
  <si>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</si>
  <si>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</si>
  <si>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</si>
  <si>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</si>
  <si>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</si>
  <si>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</si>
  <si>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</si>
  <si>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</si>
  <si>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</si>
  <si>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</si>
  <si>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</si>
  <si>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</si>
  <si>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</si>
  <si>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</si>
  <si>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</si>
  <si>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</si>
  <si>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</si>
  <si>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</si>
  <si>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</si>
  <si>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</si>
  <si>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</si>
  <si>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</si>
  <si>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</si>
  <si>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</si>
  <si>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</si>
  <si>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</si>
  <si>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</si>
  <si>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</si>
  <si>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</si>
  <si>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</si>
  <si>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</si>
  <si>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</si>
  <si>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</si>
  <si>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</si>
  <si>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</si>
  <si>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</si>
  <si>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</si>
  <si>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</si>
  <si>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</si>
  <si>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</si>
  <si>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</si>
  <si>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</si>
  <si>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</si>
  <si>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</si>
  <si>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</si>
  <si>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</si>
  <si>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</si>
  <si>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</si>
  <si>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</si>
  <si>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</si>
  <si>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</si>
  <si>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</si>
  <si>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</si>
  <si>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</si>
  <si>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</si>
  <si>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</si>
  <si>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</si>
  <si>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</si>
  <si>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</si>
  <si>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</si>
  <si>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</si>
  <si>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</si>
  <si>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</si>
  <si>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</si>
  <si>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</si>
  <si>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</si>
  <si>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</si>
  <si>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</si>
  <si>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</si>
  <si>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</si>
  <si>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</si>
  <si>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</si>
  <si>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</si>
  <si>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</si>
  <si>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</si>
  <si>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</si>
  <si>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</si>
  <si>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</si>
  <si>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</si>
  <si>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</si>
  <si>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</si>
  <si>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</si>
  <si>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</si>
  <si>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</si>
  <si>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</si>
  <si>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</si>
  <si>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</si>
  <si>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</si>
  <si>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</si>
  <si>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</si>
  <si>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</si>
  <si>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</si>
  <si>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</si>
  <si>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</si>
  <si>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</si>
  <si>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</si>
  <si>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</si>
  <si>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</si>
  <si>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</si>
  <si>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</si>
  <si>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</si>
  <si>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</si>
  <si>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</si>
  <si>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</si>
  <si>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</si>
  <si>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</si>
  <si>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</si>
  <si>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</si>
  <si>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</si>
  <si>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</si>
  <si>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</si>
  <si>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</si>
  <si>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</si>
  <si>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</si>
  <si>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</si>
  <si>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</si>
  <si>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</si>
  <si>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</si>
  <si>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</si>
  <si>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</si>
  <si>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</si>
  <si>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</si>
  <si>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</si>
  <si>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</si>
  <si>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</si>
  <si>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</si>
  <si>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</si>
  <si>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</si>
  <si>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</si>
  <si>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</si>
  <si>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</si>
  <si>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</si>
  <si>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</si>
  <si>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</si>
  <si>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</si>
  <si>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</si>
  <si>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</si>
  <si>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</si>
  <si>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</si>
  <si>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</si>
  <si>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</si>
  <si>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</si>
  <si>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</si>
  <si>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</si>
  <si>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</si>
  <si>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</si>
  <si>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</si>
  <si>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</si>
  <si>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</si>
  <si>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</si>
  <si>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</si>
  <si>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</si>
  <si>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</si>
  <si>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</si>
  <si>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</si>
  <si>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</si>
  <si>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</si>
  <si>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</si>
  <si>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</si>
  <si>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</si>
  <si>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</si>
  <si>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</si>
  <si>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</si>
  <si>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</si>
  <si>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</si>
  <si>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</si>
  <si>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</si>
  <si>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</si>
  <si>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</si>
  <si>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</si>
  <si>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</si>
  <si>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</si>
  <si>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</si>
  <si>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</si>
  <si>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</si>
  <si>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</si>
  <si>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</si>
  <si>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</si>
  <si>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</si>
  <si>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</si>
  <si>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</si>
  <si>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</si>
  <si>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</si>
  <si>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</si>
  <si>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</si>
  <si>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</si>
  <si>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</si>
  <si>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</si>
  <si>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</si>
  <si>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</si>
  <si>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</si>
  <si>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</si>
  <si>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</si>
  <si>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</si>
  <si>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</si>
  <si>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</si>
  <si>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</si>
  <si>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</si>
  <si>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</si>
  <si>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</si>
  <si>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</si>
  <si>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</si>
  <si>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</si>
  <si>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</si>
  <si>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</si>
  <si>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</si>
  <si>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</si>
  <si>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</si>
  <si>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</si>
  <si>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</si>
  <si>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</si>
  <si>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</si>
  <si>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</si>
  <si>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</si>
  <si>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</si>
  <si>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</si>
  <si>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</si>
  <si>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</si>
  <si>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</si>
  <si>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</si>
  <si>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</si>
  <si>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</si>
  <si>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</si>
  <si>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</si>
  <si>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</si>
  <si>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</si>
  <si>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</si>
  <si>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</si>
  <si>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</si>
  <si>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</si>
  <si>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</si>
  <si>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</si>
  <si>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</si>
  <si>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</si>
  <si>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</si>
  <si>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</si>
  <si>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</si>
  <si>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</si>
  <si>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</si>
  <si>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</si>
  <si>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</si>
  <si>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</si>
  <si>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</si>
  <si>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</si>
  <si>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</si>
  <si>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</si>
  <si>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</si>
  <si>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</si>
  <si>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</si>
  <si>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</si>
  <si>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</si>
  <si>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</si>
  <si>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</si>
  <si>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</si>
  <si>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</si>
  <si>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</si>
  <si>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</si>
  <si>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</si>
  <si>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</si>
  <si>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</si>
  <si>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</si>
  <si>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</si>
  <si>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</si>
  <si>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</si>
  <si>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</si>
  <si>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</si>
  <si>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</si>
  <si>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</si>
  <si>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</si>
  <si>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</si>
  <si>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</si>
  <si>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</si>
  <si>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</si>
  <si>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</si>
  <si>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</si>
  <si>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</si>
  <si>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</si>
  <si>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</si>
  <si>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</si>
  <si>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</si>
  <si>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</si>
  <si>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</si>
  <si>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</si>
  <si>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</si>
  <si>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</si>
  <si>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</si>
  <si>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</si>
  <si>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</si>
  <si>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</si>
  <si>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</si>
  <si>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</si>
  <si>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</si>
  <si>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</si>
  <si>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</si>
  <si>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</si>
  <si>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</si>
  <si>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</si>
  <si>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</si>
  <si>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</si>
  <si>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</si>
  <si>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</si>
  <si>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</si>
  <si>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</si>
  <si>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</si>
  <si>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</si>
  <si>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</si>
  <si>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</si>
  <si>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</si>
  <si>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</si>
  <si>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</si>
  <si>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</si>
  <si>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</si>
  <si>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</si>
  <si>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</si>
  <si>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</si>
  <si>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</si>
  <si>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</si>
  <si>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</si>
  <si>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</si>
  <si>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</si>
  <si>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</si>
  <si>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</si>
  <si>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</si>
  <si>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</si>
  <si>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</si>
  <si>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</si>
  <si>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</si>
  <si>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</si>
  <si>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</si>
  <si>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</si>
  <si>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</si>
  <si>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</si>
  <si>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</si>
  <si>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</si>
  <si>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</si>
  <si>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</si>
  <si>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</si>
  <si>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</si>
  <si>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</si>
  <si>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</si>
  <si>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</si>
  <si>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</si>
  <si>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</si>
  <si>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</si>
  <si>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</si>
  <si>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</si>
  <si>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</si>
  <si>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</si>
  <si>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</si>
  <si>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</si>
  <si>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</si>
  <si>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</si>
  <si>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</si>
  <si>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</si>
  <si>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</si>
  <si>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</si>
  <si>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</si>
  <si>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</si>
  <si>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</si>
  <si>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</si>
  <si>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</si>
  <si>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</si>
  <si>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</si>
  <si>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</si>
  <si>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</si>
  <si>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</si>
  <si>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</si>
  <si>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</si>
  <si>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</si>
  <si>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</si>
  <si>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</si>
  <si>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</si>
  <si>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</si>
  <si>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</si>
  <si>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</si>
  <si>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</si>
  <si>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</si>
  <si>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</si>
  <si>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</si>
  <si>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</si>
  <si>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</si>
  <si>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</si>
  <si>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</si>
  <si>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</si>
  <si>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</si>
  <si>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</si>
  <si>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</si>
  <si>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</si>
  <si>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</si>
  <si>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</si>
  <si>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</si>
  <si>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</si>
  <si>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</si>
  <si>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</si>
  <si>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</si>
  <si>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</si>
  <si>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</si>
  <si>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</si>
  <si>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</si>
  <si>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</si>
  <si>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</si>
  <si>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</si>
  <si>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</si>
  <si>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</si>
  <si>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</si>
  <si>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</si>
  <si>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</si>
  <si>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</si>
  <si>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</si>
  <si>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</si>
  <si>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</si>
  <si>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</si>
  <si>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</si>
  <si>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</si>
  <si>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</si>
  <si>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</si>
  <si>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</si>
  <si>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</si>
  <si>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</si>
  <si>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</si>
  <si>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</si>
  <si>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</si>
  <si>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</si>
  <si>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</si>
  <si>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</si>
  <si>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</si>
  <si>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</si>
  <si>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</si>
  <si>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</si>
  <si>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</si>
  <si>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</si>
  <si>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</si>
  <si>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</si>
  <si>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</si>
  <si>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</si>
  <si>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</si>
  <si>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</si>
  <si>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</si>
  <si>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</si>
  <si>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</si>
  <si>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</si>
  <si>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</si>
  <si>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</si>
  <si>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</si>
  <si>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</si>
  <si>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</si>
  <si>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</si>
  <si>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</si>
  <si>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</si>
  <si>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</si>
  <si>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</si>
  <si>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</si>
  <si>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</si>
  <si>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</si>
  <si>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</si>
  <si>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</si>
  <si>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</si>
  <si>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</si>
  <si>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</si>
  <si>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</si>
  <si>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</si>
  <si>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</si>
  <si>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</si>
  <si>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</si>
  <si>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</si>
  <si>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</si>
  <si>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</si>
  <si>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</si>
  <si>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</si>
  <si>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</si>
  <si>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</si>
  <si>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</si>
  <si>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</si>
  <si>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</si>
  <si>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</si>
  <si>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</si>
  <si>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</si>
  <si>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</si>
  <si>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</si>
  <si>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</si>
  <si>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</si>
  <si>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</si>
  <si>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</si>
  <si>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</si>
  <si>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</si>
  <si>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</si>
  <si>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</si>
  <si>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</si>
  <si>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</si>
  <si>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</si>
  <si>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</si>
  <si>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</si>
  <si>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</si>
  <si>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</si>
  <si>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</si>
  <si>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</si>
  <si>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</si>
  <si>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</si>
  <si>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</si>
  <si>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</si>
  <si>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</si>
  <si>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</si>
  <si>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</si>
  <si>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</si>
  <si>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</si>
  <si>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</si>
  <si>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</si>
  <si>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</si>
  <si>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</si>
  <si>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</si>
  <si>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</si>
  <si>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</si>
  <si>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</si>
  <si>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</si>
  <si>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</si>
  <si>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</si>
  <si>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</si>
  <si>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</si>
  <si>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</si>
  <si>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</si>
  <si>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</si>
  <si>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</si>
  <si>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</si>
  <si>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</si>
  <si>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</si>
  <si>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</si>
  <si>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</si>
  <si>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</si>
  <si>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</si>
  <si>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</si>
  <si>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</si>
  <si>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</si>
  <si>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</si>
  <si>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</si>
  <si>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</si>
  <si>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</si>
  <si>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</si>
  <si>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</si>
  <si>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</si>
  <si>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</si>
  <si>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</si>
  <si>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</si>
  <si>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</si>
  <si>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</si>
  <si>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</si>
  <si>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</si>
  <si>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</si>
  <si>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</si>
  <si>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</si>
  <si>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</si>
  <si>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</si>
  <si>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</si>
  <si>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</si>
  <si>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</si>
  <si>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</si>
  <si>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</si>
  <si>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</si>
  <si>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</si>
  <si>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</si>
  <si>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</si>
  <si>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</si>
  <si>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</si>
  <si>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</si>
  <si>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</si>
  <si>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</si>
  <si>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</si>
  <si>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</si>
  <si>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</si>
  <si>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</si>
  <si>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</si>
  <si>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</si>
  <si>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</si>
  <si>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</si>
  <si>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</si>
  <si>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</si>
  <si>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</si>
  <si>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</si>
  <si>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</si>
  <si>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</si>
  <si>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</si>
  <si>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</si>
  <si>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</si>
  <si>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</si>
  <si>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</si>
  <si>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</si>
  <si>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</si>
  <si>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</si>
  <si>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</si>
  <si>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</si>
  <si>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</si>
  <si>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</si>
  <si>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</si>
  <si>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</si>
  <si>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</si>
  <si>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</si>
  <si>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</si>
  <si>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</si>
  <si>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</si>
  <si>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</si>
  <si>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</si>
  <si>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</si>
  <si>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</si>
  <si>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</si>
  <si>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</si>
  <si>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</si>
  <si>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</si>
  <si>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</si>
  <si>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</si>
  <si>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</si>
  <si>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</si>
  <si>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</si>
  <si>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</si>
  <si>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</si>
  <si>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</si>
  <si>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</si>
  <si>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</si>
  <si>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</si>
  <si>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</si>
  <si>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</si>
  <si>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</si>
  <si>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</si>
  <si>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</si>
  <si>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</si>
  <si>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</si>
  <si>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</si>
  <si>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</si>
  <si>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</si>
  <si>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</si>
  <si>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</si>
  <si>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</si>
  <si>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</si>
  <si>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</si>
  <si>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</si>
  <si>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</si>
  <si>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</si>
  <si>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</si>
  <si>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</si>
  <si>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</si>
  <si>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</si>
  <si>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</si>
  <si>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</si>
  <si>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</si>
  <si>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</si>
  <si>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</si>
  <si>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</si>
  <si>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</si>
  <si>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</si>
  <si>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</si>
  <si>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</si>
  <si>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</si>
  <si>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</si>
  <si>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</si>
  <si>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</si>
  <si>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</si>
  <si>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</si>
  <si>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</si>
  <si>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</si>
  <si>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</si>
  <si>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</si>
  <si>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</si>
  <si>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</si>
  <si>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</si>
  <si>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</si>
  <si>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</si>
  <si>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</si>
  <si>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</si>
  <si>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</si>
  <si>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</si>
  <si>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</si>
  <si>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</si>
  <si>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</si>
  <si>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</si>
  <si>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</si>
  <si>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</si>
  <si>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</si>
  <si>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</si>
  <si>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</si>
  <si>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</si>
  <si>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</si>
  <si>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</si>
  <si>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</si>
  <si>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</si>
  <si>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</si>
  <si>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</si>
  <si>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</si>
  <si>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</si>
  <si>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</si>
  <si>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</si>
  <si>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</si>
  <si>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</si>
  <si>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</si>
  <si>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</si>
  <si>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</si>
  <si>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</si>
  <si>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</si>
  <si>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</si>
  <si>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</si>
  <si>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</si>
  <si>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</si>
  <si>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</si>
  <si>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</si>
  <si>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</si>
  <si>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</si>
  <si>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</si>
  <si>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</si>
  <si>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</si>
  <si>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</si>
  <si>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</si>
  <si>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</si>
  <si>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</si>
  <si>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</si>
  <si>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</si>
  <si>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</si>
  <si>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</si>
  <si>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</si>
  <si>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</si>
  <si>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</si>
  <si>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</si>
  <si>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</si>
  <si>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</si>
  <si>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</si>
  <si>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</si>
  <si>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</si>
  <si>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</si>
  <si>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</si>
  <si>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</si>
  <si>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</si>
  <si>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</si>
  <si>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</si>
  <si>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</si>
  <si>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</si>
  <si>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</si>
  <si>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</si>
  <si>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</si>
  <si>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</si>
  <si>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</si>
  <si>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</si>
  <si>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</si>
  <si>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</si>
  <si>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</si>
  <si>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</si>
  <si>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</si>
  <si>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</si>
  <si>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</si>
  <si>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</si>
  <si>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</si>
  <si>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</si>
  <si>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</si>
  <si>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</si>
  <si>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</si>
  <si>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</si>
  <si>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</si>
  <si>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</si>
  <si>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</si>
  <si>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</si>
  <si>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</si>
  <si>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</si>
  <si>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</si>
  <si>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</si>
  <si>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</si>
  <si>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</si>
  <si>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</si>
  <si>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</si>
  <si>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</si>
  <si>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</si>
  <si>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</si>
  <si>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</si>
  <si>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</si>
  <si>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</si>
  <si>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</si>
  <si>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</si>
  <si>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</si>
  <si>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</si>
  <si>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</si>
  <si>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</si>
  <si>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</si>
  <si>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</si>
  <si>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</si>
  <si>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</si>
  <si>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</si>
  <si>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</si>
  <si>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</si>
  <si>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</si>
  <si>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</si>
  <si>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</si>
  <si>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</si>
  <si>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</si>
  <si>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</si>
  <si>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</si>
  <si>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</si>
  <si>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</si>
  <si>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</si>
  <si>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</si>
  <si>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</si>
  <si>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</si>
  <si>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</si>
  <si>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</si>
  <si>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</si>
  <si>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</si>
  <si>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</si>
  <si>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</si>
  <si>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</si>
  <si>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</si>
  <si>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</si>
  <si>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</si>
  <si>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</si>
  <si>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</si>
  <si>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</si>
  <si>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</si>
  <si>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</si>
  <si>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</si>
  <si>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</si>
  <si>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</si>
  <si>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</si>
  <si>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</si>
  <si>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</si>
  <si>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</si>
  <si>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</si>
  <si>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</si>
  <si>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</si>
  <si>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</si>
  <si>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</si>
  <si>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</si>
  <si>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</si>
  <si>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</si>
  <si>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</si>
  <si>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</si>
  <si>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</si>
  <si>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</si>
  <si>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</si>
  <si>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</si>
  <si>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</si>
  <si>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</si>
  <si>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</si>
  <si>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</si>
  <si>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</si>
  <si>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</si>
  <si>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</si>
  <si>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</si>
  <si>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</si>
  <si>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</si>
  <si>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</si>
  <si>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</si>
  <si>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</si>
  <si>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</si>
  <si>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</si>
  <si>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</si>
  <si>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</si>
  <si>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</si>
  <si>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</si>
  <si>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</si>
  <si>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</si>
  <si>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</si>
  <si>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</si>
  <si>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</si>
  <si>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</si>
  <si>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</si>
  <si>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</si>
  <si>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</si>
  <si>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</si>
  <si>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</si>
  <si>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</si>
  <si>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</si>
  <si>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</si>
  <si>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</si>
  <si>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</si>
  <si>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</si>
  <si>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</si>
  <si>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</si>
  <si>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</si>
  <si>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</si>
  <si>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</si>
  <si>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</si>
  <si>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</si>
  <si>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</si>
  <si>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</si>
  <si>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</si>
  <si>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</si>
  <si>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</si>
  <si>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</si>
  <si>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</si>
  <si>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</si>
  <si>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</si>
  <si>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</si>
  <si>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</si>
  <si>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</si>
  <si>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</si>
  <si>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</si>
  <si>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</si>
  <si>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</si>
  <si>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</si>
  <si>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</si>
  <si>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</si>
  <si>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</si>
  <si>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</si>
  <si>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</si>
  <si>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</si>
  <si>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</si>
  <si>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</si>
  <si>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</si>
  <si>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</si>
  <si>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</si>
  <si>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</si>
  <si>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</si>
  <si>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</si>
  <si>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</si>
  <si>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</si>
  <si>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</si>
  <si>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</si>
  <si>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</si>
  <si>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</si>
  <si>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</si>
  <si>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</si>
  <si>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</si>
  <si>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</si>
  <si>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</si>
  <si>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</si>
  <si>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</si>
  <si>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</si>
  <si>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</si>
  <si>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</si>
  <si>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</si>
  <si>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</si>
  <si>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</si>
  <si>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</si>
  <si>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</si>
  <si>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</si>
  <si>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</si>
  <si>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</si>
  <si>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</si>
  <si>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</si>
  <si>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</si>
  <si>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</si>
  <si>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</si>
  <si>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</si>
  <si>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</si>
  <si>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</si>
  <si>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</si>
  <si>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</si>
  <si>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</si>
  <si>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</si>
  <si>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</si>
  <si>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</si>
  <si>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</si>
  <si>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</si>
  <si>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</si>
  <si>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</si>
  <si>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</si>
  <si>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</si>
  <si>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</si>
  <si>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</si>
  <si>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</si>
  <si>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</si>
  <si>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</si>
  <si>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</si>
  <si>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</si>
  <si>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</si>
  <si>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</si>
  <si>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</si>
  <si>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</si>
  <si>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</si>
  <si>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</si>
  <si>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</si>
  <si>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</si>
  <si>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</si>
  <si>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</si>
  <si>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</si>
  <si>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</si>
  <si>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</si>
  <si>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</si>
  <si>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</si>
  <si>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</si>
  <si>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</si>
  <si>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</si>
  <si>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</si>
  <si>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</si>
  <si>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</si>
  <si>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</si>
  <si>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</si>
  <si>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</si>
  <si>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</si>
  <si>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</si>
  <si>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</si>
  <si>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</si>
  <si>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</si>
  <si>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</si>
  <si>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</si>
  <si>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</si>
  <si>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</si>
  <si>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</si>
  <si>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</si>
  <si>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</si>
  <si>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</si>
  <si>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</si>
  <si>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</si>
  <si>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</si>
  <si>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</si>
  <si>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</si>
  <si>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</si>
  <si>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</si>
  <si>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</si>
  <si>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</si>
  <si>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</si>
  <si>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</si>
  <si>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</si>
  <si>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</si>
  <si>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</si>
  <si>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</si>
  <si>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</si>
  <si>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</si>
  <si>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</si>
  <si>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</si>
  <si>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</si>
  <si>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</si>
  <si>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</si>
  <si>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</si>
  <si>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</si>
  <si>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</si>
  <si>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</si>
  <si>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</si>
  <si>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</si>
  <si>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</si>
  <si>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</si>
  <si>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</si>
  <si>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</si>
  <si>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</si>
  <si>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</si>
  <si>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</si>
  <si>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</si>
  <si>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</si>
  <si>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</si>
  <si>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</si>
  <si>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</si>
  <si>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</si>
  <si>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</si>
  <si>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</si>
  <si>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</si>
  <si>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</si>
  <si>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</si>
  <si>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</si>
  <si>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</si>
  <si>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</si>
  <si>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</si>
  <si>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</si>
  <si>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</si>
  <si>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</si>
  <si>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</si>
  <si>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</si>
  <si>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</si>
  <si>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</si>
  <si>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</si>
  <si>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</si>
  <si>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</si>
  <si>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</si>
  <si>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</si>
  <si>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</si>
  <si>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</si>
  <si>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</si>
  <si>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</si>
  <si>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</si>
  <si>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</si>
  <si>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</si>
  <si>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</si>
  <si>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</si>
  <si>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</si>
  <si>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</si>
  <si>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</si>
  <si>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</si>
  <si>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</si>
  <si>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</si>
  <si>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</si>
  <si>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</si>
  <si>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</si>
  <si>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</si>
  <si>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</si>
  <si>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</si>
  <si>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</si>
  <si>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</si>
  <si>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</si>
  <si>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</si>
  <si>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</si>
  <si>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</si>
  <si>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</si>
  <si>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</si>
  <si>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</si>
  <si>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</si>
  <si>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</si>
  <si>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</si>
  <si>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</si>
  <si>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</si>
  <si>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</si>
  <si>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</si>
  <si>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</si>
  <si>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</si>
  <si>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</si>
  <si>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</si>
  <si>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</si>
  <si>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</si>
  <si>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</si>
  <si>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</si>
  <si>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</si>
  <si>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</si>
  <si>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</si>
  <si>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</si>
  <si>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</si>
  <si>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</si>
  <si>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</si>
  <si>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</si>
  <si>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</si>
  <si>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</si>
  <si>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</si>
  <si>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</si>
  <si>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</si>
  <si>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</si>
  <si>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</si>
  <si>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</si>
  <si>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</si>
  <si>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</si>
  <si>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</si>
  <si>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</si>
  <si>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</si>
  <si>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</si>
  <si>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</si>
  <si>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</si>
  <si>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</si>
  <si>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</si>
  <si>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</si>
  <si>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</si>
  <si>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</si>
  <si>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</si>
  <si>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</si>
  <si>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</si>
  <si>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</si>
  <si>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</si>
  <si>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</si>
  <si>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</si>
  <si>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</si>
  <si>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</si>
  <si>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</si>
  <si>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</si>
  <si>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</si>
  <si>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</si>
  <si>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</si>
  <si>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</si>
  <si>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</si>
  <si>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</si>
  <si>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</si>
  <si>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</si>
  <si>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</si>
  <si>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</si>
  <si>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</si>
  <si>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</si>
  <si>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</si>
  <si>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</si>
  <si>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</si>
  <si>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</si>
  <si>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</si>
  <si>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</si>
  <si>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</si>
  <si>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</si>
  <si>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</si>
  <si>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</si>
  <si>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</si>
  <si>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</si>
  <si>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</si>
  <si>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</si>
  <si>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</si>
  <si>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</si>
  <si>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</si>
  <si>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</si>
  <si>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</si>
  <si>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</si>
  <si>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</si>
  <si>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</si>
  <si>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</si>
  <si>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</si>
  <si>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</si>
  <si>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</si>
  <si>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</si>
  <si>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</si>
  <si>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</si>
  <si>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</si>
  <si>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</si>
  <si>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</si>
  <si>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</si>
  <si>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</si>
  <si>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</si>
  <si>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</si>
  <si>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</si>
  <si>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</si>
  <si>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</si>
  <si>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</si>
  <si>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</si>
  <si>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</si>
  <si>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</si>
  <si>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</si>
  <si>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</si>
  <si>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</si>
  <si>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</si>
  <si>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</si>
  <si>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</si>
  <si>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</si>
  <si>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</si>
  <si>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</si>
  <si>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</si>
  <si>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</si>
  <si>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</si>
  <si>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</si>
  <si>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</si>
  <si>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</si>
  <si>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</si>
  <si>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</si>
  <si>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</si>
  <si>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</si>
  <si>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</si>
  <si>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</si>
  <si>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</si>
  <si>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</si>
  <si>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</si>
  <si>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</si>
  <si>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</si>
  <si>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</si>
  <si>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</si>
  <si>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</si>
  <si>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</si>
  <si>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</si>
  <si>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</si>
  <si>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</si>
  <si>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</si>
  <si>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</si>
  <si>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</si>
  <si>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</si>
  <si>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</si>
  <si>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</si>
  <si>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</si>
  <si>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</si>
  <si>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</si>
  <si>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</si>
  <si>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</si>
  <si>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</si>
  <si>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</si>
  <si>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</si>
  <si>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</si>
  <si>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</si>
  <si>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</si>
  <si>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</si>
  <si>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</si>
  <si>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</si>
  <si>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</si>
  <si>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</si>
  <si>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</si>
  <si>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</si>
  <si>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</si>
  <si>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</si>
  <si>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</si>
  <si>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</si>
  <si>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</si>
  <si>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</si>
  <si>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</si>
  <si>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</si>
  <si>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</si>
  <si>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</si>
  <si>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</si>
  <si>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</si>
  <si>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</si>
  <si>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</si>
  <si>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</si>
  <si>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</si>
  <si>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</si>
  <si>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</si>
  <si>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</si>
  <si>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</si>
  <si>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</si>
  <si>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</si>
  <si>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</si>
  <si>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</si>
  <si>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</si>
  <si>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</si>
  <si>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</si>
  <si>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</si>
  <si>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</si>
  <si>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</si>
  <si>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</si>
  <si>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</si>
  <si>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</si>
  <si>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</si>
  <si>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</si>
  <si>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</si>
  <si>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</si>
  <si>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</si>
  <si>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</si>
  <si>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</si>
  <si>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</si>
  <si>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</si>
  <si>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</si>
  <si>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</si>
  <si>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</si>
  <si>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</si>
  <si>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</si>
  <si>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</si>
  <si>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</si>
  <si>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</si>
  <si>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</si>
  <si>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</si>
  <si>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</si>
  <si>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</si>
  <si>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</si>
  <si>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</si>
  <si>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</si>
  <si>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</si>
  <si>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</si>
  <si>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</si>
  <si>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</si>
  <si>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</si>
  <si>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</si>
  <si>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</si>
  <si>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</si>
  <si>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</si>
  <si>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</si>
  <si>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</si>
  <si>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</si>
  <si>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</si>
  <si>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</si>
  <si>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</si>
  <si>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</si>
  <si>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</si>
  <si>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</si>
  <si>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</si>
  <si>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</si>
  <si>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</si>
  <si>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</si>
  <si>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</si>
  <si>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</si>
  <si>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</si>
  <si>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</si>
  <si>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</si>
  <si>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</si>
  <si>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</si>
  <si>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</si>
  <si>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</si>
  <si>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</si>
  <si>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</si>
  <si>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</si>
  <si>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</si>
  <si>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</si>
  <si>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</si>
  <si>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</si>
  <si>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</si>
  <si>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</si>
  <si>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</si>
  <si>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</si>
  <si>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</si>
  <si>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</si>
  <si>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</si>
  <si>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</si>
  <si>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</si>
  <si>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</si>
  <si>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</si>
  <si>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</si>
  <si>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</si>
  <si>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</si>
  <si>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</si>
  <si>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</si>
  <si>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</si>
  <si>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</si>
  <si>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</si>
  <si>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</si>
  <si>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</si>
  <si>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</si>
  <si>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</si>
  <si>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</si>
  <si>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</si>
  <si>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</si>
  <si>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</si>
  <si>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</si>
  <si>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</si>
  <si>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</si>
  <si>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</si>
  <si>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</si>
  <si>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</si>
  <si>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</si>
  <si>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</si>
  <si>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</si>
  <si>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</si>
  <si>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</si>
  <si>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</si>
  <si>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</si>
  <si>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</si>
  <si>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</si>
  <si>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</si>
  <si>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</si>
  <si>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</si>
  <si>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</si>
  <si>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</si>
  <si>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</si>
  <si>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</si>
  <si>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</si>
  <si>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</si>
  <si>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</si>
  <si>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</si>
  <si>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</si>
  <si>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</si>
  <si>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</si>
  <si>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</si>
  <si>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</si>
  <si>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</si>
  <si>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</si>
  <si>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</si>
  <si>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</si>
  <si>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</si>
  <si>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</si>
  <si>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</si>
  <si>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</si>
  <si>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</si>
  <si>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</si>
  <si>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</si>
  <si>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</si>
  <si>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</si>
  <si>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</si>
  <si>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</si>
  <si>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</si>
  <si>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</si>
  <si>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</si>
  <si>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</si>
  <si>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</si>
  <si>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</si>
  <si>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</si>
  <si>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</si>
  <si>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</si>
  <si>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</si>
  <si>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</si>
  <si>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</si>
  <si>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</si>
  <si>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</si>
  <si>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</si>
  <si>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</si>
  <si>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</si>
  <si>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</si>
  <si>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</si>
  <si>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</si>
  <si>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</si>
  <si>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</si>
  <si>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</si>
  <si>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</si>
  <si>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</si>
  <si>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</si>
  <si>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</si>
  <si>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</si>
  <si>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</si>
  <si>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</si>
  <si>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</si>
  <si>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</si>
  <si>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</si>
  <si>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</si>
  <si>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</si>
  <si>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</si>
  <si>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</si>
  <si>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</si>
  <si>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</si>
  <si>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</si>
  <si>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</si>
  <si>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</si>
  <si>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</si>
  <si>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</si>
  <si>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</si>
  <si>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</si>
  <si>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</si>
  <si>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</si>
  <si>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</si>
  <si>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</si>
  <si>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</si>
  <si>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</si>
  <si>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</si>
  <si>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</si>
  <si>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</si>
  <si>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</si>
  <si>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</si>
  <si>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</si>
  <si>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</si>
  <si>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</si>
  <si>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</si>
  <si>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</si>
  <si>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</si>
  <si>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</si>
  <si>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</si>
  <si>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</si>
  <si>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</si>
  <si>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</si>
  <si>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</si>
  <si>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</si>
  <si>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</si>
  <si>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</si>
  <si>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</si>
  <si>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</si>
  <si>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</si>
  <si>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</si>
  <si>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</si>
  <si>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</si>
  <si>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</si>
  <si>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</si>
  <si>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</si>
  <si>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</si>
  <si>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</si>
  <si>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</si>
  <si>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</si>
  <si>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</si>
  <si>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</si>
  <si>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</si>
  <si>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</si>
  <si>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</si>
  <si>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</si>
  <si>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</si>
  <si>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</si>
  <si>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</si>
  <si>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</si>
  <si>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</si>
  <si>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</si>
  <si>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</si>
  <si>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</si>
  <si>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</si>
  <si>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</si>
  <si>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</si>
  <si>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</si>
  <si>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</si>
  <si>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</si>
  <si>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</si>
  <si>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</si>
  <si>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</si>
  <si>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</si>
  <si>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</si>
  <si>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</si>
  <si>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</si>
  <si>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</si>
  <si>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</si>
  <si>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</si>
  <si>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</si>
  <si>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</si>
  <si>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</si>
  <si>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</si>
  <si>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</si>
  <si>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</si>
  <si>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</si>
  <si>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</si>
  <si>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</si>
  <si>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</si>
  <si>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</si>
  <si>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</si>
  <si>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</si>
  <si>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</si>
  <si>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</si>
  <si>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</si>
  <si>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</si>
  <si>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</si>
  <si>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</si>
  <si>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</si>
  <si>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</si>
  <si>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</si>
  <si>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</si>
  <si>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</si>
  <si>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</si>
  <si>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</si>
  <si>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</si>
  <si>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</si>
  <si>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</si>
  <si>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</si>
  <si>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</si>
  <si>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</si>
  <si>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</si>
  <si>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</si>
  <si>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</si>
  <si>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</si>
  <si>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</si>
  <si>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</si>
  <si>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</si>
  <si>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</si>
  <si>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</si>
  <si>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</si>
  <si>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</si>
  <si>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</si>
  <si>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</si>
  <si>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</si>
  <si>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</si>
  <si>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</si>
  <si>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</si>
  <si>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</si>
  <si>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</si>
  <si>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</si>
  <si>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</si>
  <si>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</si>
  <si>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</si>
  <si>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</si>
  <si>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</si>
  <si>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</si>
  <si>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</si>
  <si>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</si>
  <si>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</si>
  <si>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</si>
  <si>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</si>
  <si>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</si>
  <si>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</si>
  <si>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</si>
  <si>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</si>
  <si>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</si>
  <si>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</si>
  <si>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</si>
  <si>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</si>
  <si>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</si>
  <si>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</si>
  <si>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</si>
  <si>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</si>
  <si>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</si>
  <si>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</si>
  <si>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</si>
  <si>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</si>
  <si>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</si>
  <si>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</si>
  <si>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</si>
  <si>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</si>
  <si>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</si>
  <si>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</si>
  <si>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</si>
  <si>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</si>
  <si>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</si>
  <si>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</si>
  <si>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</si>
  <si>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</si>
  <si>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</si>
  <si>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</si>
  <si>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</si>
  <si>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</si>
  <si>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</si>
  <si>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</si>
  <si>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</si>
  <si>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</si>
  <si>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</si>
  <si>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</si>
  <si>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</si>
  <si>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</si>
  <si>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</si>
  <si>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</si>
  <si>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</si>
  <si>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</si>
  <si>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</si>
  <si>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</si>
  <si>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</si>
  <si>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</si>
  <si>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</si>
  <si>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</si>
  <si>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</si>
  <si>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</si>
  <si>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</si>
  <si>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</si>
  <si>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</si>
  <si>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</si>
  <si>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</si>
  <si>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</si>
  <si>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</si>
  <si>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</si>
  <si>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</si>
  <si>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</si>
  <si>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</si>
  <si>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</si>
  <si>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</si>
  <si>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</si>
  <si>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</si>
  <si>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</si>
  <si>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</si>
  <si>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</si>
  <si>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</si>
  <si>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</si>
  <si>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</si>
  <si>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</si>
  <si>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</si>
  <si>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</si>
  <si>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</si>
  <si>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</si>
  <si>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</si>
  <si>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</si>
  <si>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</si>
  <si>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</si>
  <si>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</si>
  <si>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</si>
  <si>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</si>
  <si>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</si>
  <si>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</si>
  <si>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</si>
  <si>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</si>
  <si>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</si>
  <si>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</si>
  <si>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</si>
  <si>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</si>
  <si>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</si>
  <si>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</si>
  <si>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</si>
  <si>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</si>
  <si>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</si>
  <si>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</si>
  <si>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</si>
  <si>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</si>
  <si>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</si>
  <si>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</si>
  <si>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</si>
  <si>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</si>
  <si>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</si>
  <si>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</si>
  <si>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</si>
  <si>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</si>
  <si>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</si>
  <si>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</si>
  <si>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</si>
  <si>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</si>
  <si>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</si>
  <si>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</si>
  <si>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</si>
  <si>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</si>
  <si>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</si>
  <si>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</si>
  <si>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</si>
  <si>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</si>
  <si>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</si>
  <si>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</si>
  <si>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</si>
  <si>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</si>
  <si>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</si>
  <si>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</si>
  <si>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</si>
  <si>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</si>
  <si>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</si>
  <si>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</si>
  <si>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</si>
  <si>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</si>
  <si>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</si>
  <si>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</si>
  <si>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</si>
  <si>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</si>
  <si>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</si>
  <si>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</si>
  <si>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</si>
  <si>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</si>
  <si>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</si>
  <si>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</si>
  <si>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</si>
  <si>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</si>
  <si>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</si>
  <si>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</si>
  <si>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</si>
  <si>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</si>
  <si>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</si>
  <si>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</si>
  <si>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</si>
  <si>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</si>
  <si>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</si>
  <si>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</si>
  <si>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</si>
  <si>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</si>
  <si>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</si>
  <si>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</si>
  <si>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</si>
  <si>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</si>
  <si>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</si>
  <si>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</si>
  <si>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</si>
  <si>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</si>
  <si>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</si>
  <si>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</si>
  <si>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</si>
  <si>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</si>
  <si>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</si>
  <si>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</si>
  <si>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</si>
  <si>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</si>
  <si>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</si>
  <si>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</si>
  <si>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</si>
  <si>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</si>
  <si>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</si>
  <si>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</si>
  <si>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</si>
  <si>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</si>
  <si>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</si>
  <si>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</si>
  <si>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</si>
  <si>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</si>
  <si>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</si>
  <si>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</si>
  <si>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</si>
  <si>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</si>
  <si>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</si>
  <si>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</si>
  <si>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</si>
  <si>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</si>
  <si>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</si>
  <si>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</si>
  <si>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</si>
  <si>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</si>
  <si>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</si>
  <si>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</si>
  <si>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</si>
  <si>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</si>
  <si>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</si>
  <si>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</si>
  <si>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</si>
  <si>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</si>
  <si>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</si>
  <si>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</si>
  <si>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</si>
  <si>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</si>
  <si>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</si>
  <si>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</si>
  <si>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</si>
  <si>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</si>
  <si>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</si>
  <si>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</si>
  <si>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</si>
  <si>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</si>
  <si>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</si>
  <si>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</si>
  <si>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</si>
  <si>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</si>
  <si>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</si>
  <si>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</si>
  <si>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</si>
  <si>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</si>
  <si>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</si>
  <si>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</si>
  <si>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</si>
  <si>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</si>
  <si>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</si>
  <si>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</si>
  <si>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</si>
  <si>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</si>
  <si>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</si>
  <si>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</si>
  <si>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</si>
  <si>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</si>
  <si>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</si>
  <si>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</si>
  <si>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</si>
  <si>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</si>
  <si>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</si>
  <si>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</si>
  <si>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</si>
  <si>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</si>
  <si>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</si>
  <si>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</si>
  <si>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</si>
  <si>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</si>
  <si>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</si>
  <si>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</si>
  <si>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</si>
  <si>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</si>
  <si>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</si>
  <si>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</si>
  <si>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</si>
  <si>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</si>
  <si>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</si>
  <si>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</si>
  <si>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</si>
  <si>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</si>
  <si>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</si>
  <si>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</si>
  <si>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</si>
  <si>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</si>
  <si>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</si>
  <si>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</si>
  <si>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</si>
  <si>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</si>
  <si>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</si>
  <si>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</si>
  <si>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</si>
  <si>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</si>
  <si>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</si>
  <si>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</si>
  <si>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</si>
  <si>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</si>
  <si>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</si>
  <si>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</si>
  <si>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</si>
  <si>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</si>
  <si>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</si>
  <si>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</si>
  <si>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</si>
  <si>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</si>
  <si>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</si>
  <si>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</si>
  <si>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</si>
  <si>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</si>
  <si>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</si>
  <si>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</si>
  <si>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</si>
  <si>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</si>
  <si>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</si>
  <si>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</si>
  <si>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</si>
  <si>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</si>
  <si>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</si>
  <si>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</si>
  <si>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</si>
  <si>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</si>
  <si>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</si>
  <si>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</si>
  <si>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</si>
  <si>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</si>
  <si>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</si>
  <si>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</si>
  <si>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</si>
  <si>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</si>
  <si>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</si>
  <si>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</si>
  <si>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</si>
  <si>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</si>
  <si>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</si>
  <si>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</si>
  <si>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</si>
  <si>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</si>
  <si>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</si>
  <si>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</si>
  <si>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</si>
  <si>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</si>
  <si>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</si>
  <si>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</si>
  <si>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</si>
  <si>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</si>
  <si>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</si>
  <si>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</si>
  <si>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</si>
  <si>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</si>
  <si>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</si>
  <si>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</si>
  <si>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</si>
  <si>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</si>
  <si>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</si>
  <si>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</si>
  <si>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</si>
  <si>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</si>
  <si>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</si>
  <si>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</si>
  <si>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</si>
  <si>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</si>
  <si>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</si>
  <si>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</si>
  <si>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</si>
  <si>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</si>
  <si>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</si>
  <si>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</si>
  <si>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</si>
  <si>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</si>
  <si>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</si>
  <si>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</si>
  <si>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</si>
  <si>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</si>
  <si>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</si>
  <si>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</si>
  <si>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</si>
  <si>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</si>
  <si>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</si>
  <si>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</si>
  <si>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</si>
  <si>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</si>
  <si>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</si>
  <si>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</si>
  <si>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</si>
  <si>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</si>
  <si>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</si>
  <si>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</si>
  <si>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</si>
  <si>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</si>
  <si>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</si>
  <si>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</si>
  <si>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</si>
  <si>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</si>
  <si>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</si>
  <si>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</si>
  <si>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</si>
  <si>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</si>
  <si>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</si>
  <si>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</si>
  <si>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</si>
  <si>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</si>
  <si>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</si>
  <si>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</si>
  <si>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</si>
  <si>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</si>
  <si>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</si>
  <si>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</si>
  <si>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</si>
  <si>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</si>
  <si>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</si>
  <si>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</si>
  <si>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</si>
  <si>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</si>
  <si>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</si>
  <si>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</si>
  <si>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</si>
  <si>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</si>
  <si>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</si>
  <si>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</si>
  <si>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</si>
  <si>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</si>
  <si>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</si>
  <si>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</si>
  <si>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</si>
  <si>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</si>
  <si>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</si>
  <si>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</si>
  <si>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</si>
  <si>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</si>
  <si>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</si>
  <si>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</si>
  <si>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</si>
  <si>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</si>
  <si>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</si>
  <si>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</si>
  <si>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</si>
  <si>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</si>
  <si>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</si>
  <si>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</si>
  <si>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</si>
  <si>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</si>
  <si>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</si>
  <si>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</si>
  <si>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</si>
  <si>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</si>
  <si>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</si>
  <si>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</si>
  <si>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</si>
  <si>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</si>
  <si>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</si>
  <si>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</si>
  <si>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</si>
  <si>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</si>
  <si>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</si>
  <si>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</si>
  <si>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</si>
  <si>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</si>
  <si>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</si>
  <si>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</si>
  <si>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</si>
  <si>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</si>
  <si>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</si>
  <si>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</si>
  <si>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</si>
  <si>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</si>
  <si>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</si>
  <si>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</si>
  <si>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</si>
  <si>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</si>
  <si>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</si>
  <si>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</si>
  <si>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</si>
  <si>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</si>
  <si>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</si>
  <si>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</si>
  <si>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</si>
  <si>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</si>
  <si>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</si>
  <si>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</si>
  <si>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</si>
  <si>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</si>
  <si>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</si>
  <si>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</si>
  <si>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</si>
  <si>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</si>
  <si>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</si>
  <si>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</si>
  <si>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</si>
  <si>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</si>
  <si>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</si>
  <si>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</si>
  <si>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</si>
  <si>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</si>
  <si>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</si>
  <si>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</si>
  <si>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</si>
  <si>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</si>
  <si>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</si>
  <si>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</si>
  <si>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</si>
  <si>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</si>
  <si>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</si>
  <si>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</si>
  <si>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</si>
  <si>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</si>
  <si>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</si>
  <si>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</si>
  <si>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</si>
  <si>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</si>
  <si>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</si>
  <si>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</si>
  <si>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</si>
  <si>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</si>
  <si>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</si>
  <si>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</si>
  <si>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</si>
  <si>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</si>
  <si>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</si>
  <si>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</si>
  <si>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</si>
  <si>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</si>
  <si>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</si>
  <si>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</si>
  <si>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</si>
  <si>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</si>
  <si>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</si>
  <si>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</si>
  <si>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</si>
  <si>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</si>
  <si>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</si>
  <si>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</si>
  <si>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</si>
  <si>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</si>
  <si>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</si>
  <si>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</si>
  <si>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</si>
  <si>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</si>
  <si>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</si>
  <si>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</si>
  <si>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</si>
  <si>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</si>
  <si>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</si>
  <si>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</si>
  <si>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</si>
  <si>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</si>
  <si>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</si>
  <si>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</si>
  <si>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</si>
  <si>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</si>
  <si>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</si>
  <si>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</si>
  <si>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</si>
  <si>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</si>
  <si>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</si>
  <si>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</si>
  <si>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</si>
  <si>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</si>
  <si>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</si>
  <si>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</si>
  <si>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</si>
  <si>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</si>
  <si>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</si>
  <si>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</si>
  <si>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</si>
  <si>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</si>
  <si>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</si>
  <si>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</si>
  <si>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</si>
  <si>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</si>
  <si>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</si>
  <si>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</si>
  <si>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</si>
  <si>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</si>
  <si>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</si>
  <si>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</si>
  <si>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</si>
  <si>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</si>
  <si>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</si>
  <si>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</si>
  <si>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</si>
  <si>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</si>
  <si>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</si>
  <si>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</si>
  <si>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</si>
  <si>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</si>
  <si>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</si>
  <si>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</si>
  <si>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</si>
  <si>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</si>
  <si>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</si>
  <si>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</si>
  <si>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</si>
  <si>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</si>
  <si>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</si>
  <si>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</si>
  <si>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</si>
  <si>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</si>
  <si>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</si>
  <si>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</si>
  <si>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</si>
  <si>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</si>
  <si>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</si>
  <si>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</si>
  <si>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</si>
  <si>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</si>
  <si>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</si>
  <si>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</si>
  <si>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</si>
  <si>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</si>
  <si>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</si>
  <si>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</si>
  <si>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</si>
  <si>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</si>
  <si>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</si>
  <si>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</si>
  <si>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</si>
  <si>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</si>
  <si>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</si>
  <si>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</si>
  <si>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</si>
  <si>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</si>
  <si>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</si>
  <si>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</si>
  <si>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</si>
  <si>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</si>
  <si>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</si>
  <si>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</si>
  <si>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</si>
  <si>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</si>
  <si>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</si>
  <si>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</si>
  <si>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</si>
  <si>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</si>
  <si>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</si>
  <si>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</si>
  <si>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</si>
  <si>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</si>
  <si>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</si>
  <si>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</si>
  <si>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</si>
  <si>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</si>
  <si>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</si>
  <si>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</si>
  <si>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</si>
  <si>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</si>
  <si>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</si>
  <si>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</si>
  <si>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</si>
  <si>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</si>
  <si>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</si>
  <si>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</si>
  <si>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</si>
  <si>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</si>
  <si>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</si>
  <si>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</si>
  <si>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</si>
  <si>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</si>
  <si>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</si>
  <si>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</si>
  <si>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</si>
  <si>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</si>
  <si>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</si>
  <si>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</si>
  <si>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</si>
  <si>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</si>
  <si>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</si>
  <si>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</si>
  <si>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</si>
  <si>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</si>
  <si>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</si>
  <si>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</si>
  <si>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</si>
  <si>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</si>
  <si>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</si>
  <si>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</si>
  <si>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</si>
  <si>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</si>
  <si>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</si>
  <si>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</si>
  <si>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</si>
  <si>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</si>
  <si>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</si>
  <si>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</si>
  <si>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</si>
  <si>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</si>
  <si>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</si>
  <si>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</si>
  <si>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</si>
  <si>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</si>
  <si>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</si>
  <si>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</si>
  <si>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</si>
  <si>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</si>
  <si>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</si>
  <si>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</si>
  <si>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</si>
  <si>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</si>
  <si>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</si>
  <si>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</si>
  <si>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</si>
  <si>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</si>
  <si>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</si>
  <si>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</si>
  <si>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</si>
  <si>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</si>
  <si>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</si>
  <si>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</si>
  <si>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</si>
  <si>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</si>
  <si>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</si>
  <si>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</si>
  <si>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</si>
  <si>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</si>
  <si>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</si>
  <si>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</si>
  <si>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</si>
  <si>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</si>
  <si>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</si>
  <si>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</si>
  <si>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</si>
  <si>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</si>
  <si>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</si>
  <si>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</si>
  <si>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</si>
  <si>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</si>
  <si>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</si>
  <si>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</si>
  <si>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</si>
  <si>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</si>
  <si>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</si>
  <si>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</si>
  <si>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</si>
  <si>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</si>
  <si>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</si>
  <si>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</si>
  <si>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</si>
  <si>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</si>
  <si>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</si>
  <si>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</si>
  <si>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</si>
  <si>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</si>
  <si>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</si>
  <si>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</si>
  <si>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</si>
  <si>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</si>
  <si>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</si>
  <si>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</si>
  <si>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</si>
  <si>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</si>
  <si>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</si>
  <si>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</si>
  <si>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</si>
  <si>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</si>
  <si>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</si>
  <si>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</si>
  <si>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</si>
  <si>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</si>
  <si>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</si>
  <si>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</si>
  <si>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</si>
  <si>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</si>
  <si>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</si>
  <si>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</si>
  <si>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</si>
  <si>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</si>
  <si>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</si>
  <si>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</si>
  <si>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</si>
  <si>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</si>
  <si>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</si>
  <si>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</si>
  <si>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</si>
  <si>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</si>
  <si>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</si>
  <si>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</si>
  <si>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</si>
  <si>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</si>
  <si>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</si>
  <si>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</si>
  <si>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</si>
  <si>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</si>
  <si>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</si>
  <si>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</si>
  <si>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</si>
  <si>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</si>
  <si>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</si>
  <si>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</si>
  <si>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</si>
  <si>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</si>
  <si>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</si>
  <si>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</si>
  <si>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</si>
  <si>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</si>
  <si>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</si>
  <si>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</si>
  <si>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</si>
  <si>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</si>
  <si>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</si>
  <si>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</si>
  <si>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</si>
  <si>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</si>
  <si>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</si>
  <si>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</si>
  <si>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</si>
  <si>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</si>
  <si>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</si>
  <si>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</si>
  <si>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</si>
  <si>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</si>
  <si>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</si>
  <si>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</si>
  <si>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</si>
  <si>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</si>
  <si>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</si>
  <si>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</si>
  <si>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</si>
  <si>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</si>
  <si>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</si>
  <si>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</si>
  <si>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</si>
  <si>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</si>
  <si>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</si>
  <si>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</si>
  <si>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</si>
  <si>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</si>
  <si>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</si>
  <si>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</si>
  <si>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</si>
  <si>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</si>
  <si>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</si>
  <si>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</si>
  <si>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</si>
  <si>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</si>
  <si>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</si>
  <si>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</si>
  <si>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</si>
  <si>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</si>
  <si>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</si>
  <si>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</si>
  <si>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</si>
  <si>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</si>
  <si>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</si>
  <si>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</si>
  <si>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</si>
  <si>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</si>
  <si>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</si>
  <si>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</si>
  <si>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</si>
  <si>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</si>
  <si>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</si>
  <si>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</si>
  <si>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</si>
  <si>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</si>
  <si>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</si>
  <si>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</si>
  <si>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</si>
  <si>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</si>
  <si>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</si>
  <si>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</si>
  <si>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</si>
  <si>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</si>
  <si>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</si>
  <si>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</si>
  <si>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</si>
  <si>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</si>
  <si>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</si>
  <si>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</si>
  <si>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</si>
  <si>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</si>
  <si>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</si>
  <si>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</si>
  <si>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</si>
  <si>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</si>
  <si>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</si>
  <si>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</si>
  <si>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</si>
  <si>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</si>
  <si>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</si>
  <si>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</si>
  <si>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</si>
  <si>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</si>
  <si>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</si>
  <si>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</si>
  <si>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</si>
  <si>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</si>
  <si>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</si>
  <si>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</si>
  <si>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</si>
  <si>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</si>
  <si>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</si>
  <si>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</si>
  <si>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</si>
  <si>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</si>
  <si>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</si>
  <si>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</si>
  <si>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</si>
  <si>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</si>
  <si>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</si>
  <si>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</si>
  <si>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</si>
  <si>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</si>
  <si>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</si>
  <si>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</si>
  <si>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</si>
  <si>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</si>
  <si>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</si>
  <si>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</si>
  <si>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</si>
  <si>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</si>
  <si>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</si>
  <si>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</si>
  <si>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</si>
  <si>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</si>
  <si>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</si>
  <si>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</si>
  <si>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</si>
  <si>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</si>
  <si>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</si>
  <si>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</si>
  <si>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</si>
  <si>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</si>
  <si>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</si>
  <si>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</si>
  <si>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</si>
  <si>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</si>
  <si>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</si>
  <si>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</si>
  <si>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</si>
  <si>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</si>
  <si>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</si>
  <si>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</si>
  <si>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</si>
  <si>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</si>
  <si>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</si>
  <si>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</si>
  <si>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</si>
  <si>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</si>
  <si>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</si>
  <si>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</si>
  <si>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</si>
  <si>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</si>
  <si>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</si>
  <si>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</si>
  <si>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</si>
  <si>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</si>
  <si>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</si>
  <si>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</si>
  <si>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</si>
  <si>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</si>
  <si>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</si>
  <si>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</si>
  <si>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</si>
  <si>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</si>
  <si>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</si>
  <si>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</si>
  <si>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</si>
  <si>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</si>
  <si>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</si>
  <si>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</si>
  <si>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</si>
  <si>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</si>
  <si>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</si>
  <si>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</si>
  <si>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</si>
  <si>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</si>
  <si>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</si>
  <si>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</si>
  <si>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</si>
  <si>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</si>
  <si>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</si>
  <si>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</si>
  <si>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</si>
  <si>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</si>
  <si>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</si>
  <si>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</si>
  <si>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</si>
  <si>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</si>
  <si>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</si>
  <si>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</si>
  <si>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</si>
  <si>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</si>
  <si>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</si>
  <si>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</si>
  <si>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</si>
  <si>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</si>
  <si>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</si>
  <si>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</si>
  <si>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</si>
  <si>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</si>
  <si>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</si>
  <si>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</si>
  <si>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</si>
  <si>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</si>
  <si>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</si>
  <si>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</si>
  <si>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</si>
  <si>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</si>
  <si>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</si>
  <si>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</si>
  <si>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</si>
  <si>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</si>
  <si>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</si>
  <si>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</si>
  <si>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</si>
  <si>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</si>
  <si>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</si>
  <si>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</si>
  <si>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</si>
  <si>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</si>
  <si>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</si>
  <si>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</si>
  <si>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</si>
  <si>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</si>
  <si>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</si>
  <si>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</si>
  <si>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</si>
  <si>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</si>
  <si>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</si>
  <si>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</si>
  <si>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</si>
  <si>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</si>
  <si>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</si>
  <si>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</si>
  <si>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</si>
  <si>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</si>
  <si>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</si>
  <si>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</si>
  <si>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</si>
  <si>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</si>
  <si>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</si>
  <si>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</si>
  <si>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</si>
  <si>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</si>
  <si>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</si>
  <si>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</si>
  <si>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</si>
  <si>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</si>
  <si>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</si>
  <si>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</si>
  <si>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</si>
  <si>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</si>
  <si>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</si>
  <si>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</si>
  <si>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</si>
  <si>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</si>
  <si>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</si>
  <si>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</si>
  <si>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</si>
  <si>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</si>
  <si>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</si>
  <si>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</si>
  <si>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</si>
  <si>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</si>
  <si>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</si>
  <si>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</si>
  <si>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</si>
  <si>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</si>
  <si>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</si>
  <si>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</si>
  <si>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</si>
  <si>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</si>
  <si>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</si>
  <si>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</si>
  <si>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</si>
  <si>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</si>
  <si>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</si>
  <si>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</si>
  <si>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</si>
  <si>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</si>
  <si>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</si>
  <si>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</si>
  <si>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</si>
  <si>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</si>
  <si>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</si>
  <si>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</si>
  <si>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</si>
  <si>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</si>
  <si>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</si>
  <si>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</si>
  <si>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</si>
  <si>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</si>
  <si>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</si>
  <si>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</si>
  <si>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</si>
  <si>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</si>
  <si>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</si>
  <si>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</si>
  <si>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</si>
  <si>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</si>
  <si>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</si>
  <si>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</si>
  <si>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</si>
  <si>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</si>
  <si>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</si>
  <si>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</si>
  <si>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</si>
  <si>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</si>
  <si>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</si>
  <si>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</si>
  <si>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</si>
  <si>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</si>
  <si>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</si>
  <si>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</si>
  <si>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</si>
  <si>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</si>
  <si>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</si>
  <si>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</si>
  <si>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</si>
  <si>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</si>
  <si>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</si>
  <si>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</si>
  <si>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</si>
  <si>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</si>
  <si>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</si>
  <si>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</si>
  <si>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</si>
  <si>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</si>
  <si>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</si>
  <si>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</si>
  <si>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</si>
  <si>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</si>
  <si>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</si>
  <si>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</si>
  <si>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</si>
  <si>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</si>
  <si>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</si>
  <si>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</si>
  <si>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</si>
  <si>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</si>
  <si>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</si>
  <si>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</si>
  <si>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</si>
  <si>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</si>
  <si>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</si>
  <si>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</si>
  <si>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</si>
  <si>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</si>
  <si>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</si>
  <si>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</si>
  <si>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</si>
  <si>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</si>
  <si>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</si>
  <si>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</si>
  <si>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</si>
  <si>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</si>
  <si>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</si>
  <si>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</si>
  <si>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</si>
  <si>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</si>
  <si>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</si>
  <si>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</si>
  <si>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</si>
  <si>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</si>
  <si>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</si>
  <si>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</si>
  <si>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</si>
  <si>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</si>
  <si>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</si>
  <si>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</si>
  <si>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</si>
  <si>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</si>
  <si>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</si>
  <si>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</si>
  <si>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</si>
  <si>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</si>
  <si>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</si>
  <si>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</si>
  <si>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</si>
  <si>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</si>
  <si>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</si>
  <si>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</si>
  <si>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</si>
  <si>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</si>
  <si>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</si>
  <si>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</si>
  <si>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</si>
  <si>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</si>
  <si>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</si>
  <si>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</si>
  <si>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</si>
  <si>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</si>
  <si>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</si>
  <si>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</si>
  <si>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</si>
  <si>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</si>
  <si>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</si>
  <si>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</si>
  <si>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</si>
  <si>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</si>
  <si>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</si>
  <si>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</si>
  <si>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</si>
  <si>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</si>
  <si>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</si>
  <si>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</si>
  <si>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</si>
  <si>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</si>
  <si>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</si>
  <si>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</si>
  <si>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</si>
  <si>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</si>
  <si>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</si>
  <si>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</si>
  <si>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</si>
  <si>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</si>
  <si>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</si>
  <si>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</si>
  <si>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</si>
  <si>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</si>
  <si>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</si>
  <si>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</si>
  <si>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</si>
  <si>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</si>
  <si>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</si>
  <si>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</si>
  <si>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</si>
  <si>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</si>
  <si>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</si>
  <si>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</si>
  <si>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</si>
  <si>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</si>
  <si>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</si>
  <si>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</si>
  <si>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</si>
  <si>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</si>
  <si>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</si>
  <si>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</si>
  <si>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</si>
  <si>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</si>
  <si>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</si>
  <si>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</si>
  <si>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</si>
  <si>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</si>
  <si>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</si>
  <si>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</si>
  <si>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</si>
  <si>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</si>
  <si>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</si>
  <si>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</si>
  <si>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</si>
  <si>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</si>
  <si>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</si>
  <si>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</si>
  <si>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</si>
  <si>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</si>
  <si>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</si>
  <si>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</si>
  <si>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</si>
  <si>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</si>
  <si>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</si>
  <si>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</si>
  <si>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</si>
  <si>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</si>
  <si>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</si>
  <si>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</si>
  <si>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</si>
  <si>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</si>
  <si>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</si>
  <si>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</si>
  <si>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</si>
  <si>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</si>
  <si>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</si>
  <si>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</si>
  <si>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</si>
  <si>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</si>
  <si>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</si>
  <si>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</si>
  <si>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</si>
  <si>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</si>
  <si>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</si>
  <si>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</si>
  <si>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</si>
  <si>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</si>
  <si>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</si>
  <si>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</si>
  <si>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</si>
  <si>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</si>
  <si>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</si>
  <si>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</si>
  <si>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</si>
  <si>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</si>
  <si>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</si>
  <si>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</si>
  <si>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</si>
  <si>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</si>
  <si>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</si>
  <si>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</si>
  <si>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</si>
  <si>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</si>
  <si>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</si>
  <si>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</si>
  <si>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</si>
  <si>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</si>
  <si>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</si>
  <si>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</si>
  <si>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</si>
  <si>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</si>
  <si>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</si>
  <si>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</si>
  <si>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</si>
  <si>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</si>
  <si>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</si>
  <si>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</si>
  <si>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</si>
  <si>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</si>
  <si>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</si>
  <si>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</si>
  <si>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</si>
  <si>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</si>
  <si>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</si>
  <si>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</si>
  <si>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</si>
  <si>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</si>
  <si>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</si>
  <si>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</si>
  <si>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</si>
  <si>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</si>
  <si>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</si>
  <si>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</si>
  <si>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</si>
  <si>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</si>
  <si>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</si>
  <si>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</si>
  <si>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</si>
  <si>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</si>
  <si>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</si>
  <si>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</si>
  <si>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</si>
  <si>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</si>
  <si>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</si>
  <si>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</si>
  <si>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</si>
  <si>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</si>
  <si>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</si>
  <si>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</si>
  <si>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</si>
  <si>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</si>
  <si>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</si>
  <si>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</si>
  <si>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</si>
  <si>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</si>
  <si>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</si>
  <si>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</si>
  <si>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</si>
  <si>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</si>
  <si>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</si>
  <si>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</si>
  <si>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</si>
  <si>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</si>
  <si>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</si>
  <si>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</si>
  <si>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</si>
  <si>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</si>
  <si>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</si>
  <si>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</si>
  <si>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</si>
  <si>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</si>
  <si>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</si>
  <si>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</si>
  <si>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</si>
  <si>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</si>
  <si>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</si>
  <si>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</si>
  <si>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</si>
  <si>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</si>
  <si>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</si>
  <si>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</si>
  <si>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</si>
  <si>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</si>
  <si>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</si>
  <si>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</si>
  <si>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</si>
  <si>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</si>
  <si>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</si>
  <si>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</si>
  <si>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</si>
  <si>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</si>
  <si>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</si>
  <si>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</si>
  <si>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</si>
  <si>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</si>
  <si>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</si>
  <si>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</si>
  <si>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</si>
  <si>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</si>
  <si>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</si>
  <si>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</si>
  <si>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</si>
  <si>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</si>
  <si>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</si>
  <si>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</si>
  <si>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</si>
  <si>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</si>
  <si>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</si>
  <si>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</si>
  <si>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</si>
  <si>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</si>
  <si>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</si>
  <si>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</si>
  <si>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</si>
  <si>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</si>
  <si>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</si>
  <si>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</si>
  <si>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</si>
  <si>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</si>
  <si>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</si>
  <si>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</si>
  <si>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</si>
  <si>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</si>
  <si>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</si>
  <si>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</si>
  <si>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</si>
  <si>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</si>
  <si>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</si>
  <si>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</si>
  <si>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</si>
  <si>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</si>
  <si>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</si>
  <si>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</si>
  <si>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</si>
  <si>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</si>
  <si>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</si>
  <si>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</si>
  <si>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</si>
  <si>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</si>
  <si>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</si>
  <si>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</si>
  <si>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</si>
  <si>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</si>
  <si>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</si>
  <si>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</si>
  <si>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</si>
  <si>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</si>
  <si>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</si>
  <si>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</si>
  <si>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</si>
  <si>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</si>
  <si>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</si>
  <si>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</si>
  <si>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</si>
  <si>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</si>
  <si>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</si>
  <si>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</si>
  <si>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</si>
  <si>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</si>
  <si>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</si>
  <si>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</si>
  <si>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</si>
  <si>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</si>
  <si>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</si>
  <si>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</si>
  <si>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</si>
  <si>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</si>
  <si>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</si>
  <si>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</si>
  <si>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</si>
  <si>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</si>
  <si>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</si>
  <si>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</si>
  <si>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</si>
  <si>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</si>
  <si>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</si>
  <si>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</si>
  <si>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</si>
  <si>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</si>
  <si>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</si>
  <si>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</si>
  <si>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</si>
  <si>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</si>
  <si>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</si>
  <si>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</si>
  <si>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</si>
  <si>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</si>
  <si>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</si>
  <si>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</si>
  <si>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</si>
  <si>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</si>
  <si>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</si>
  <si>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</si>
  <si>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</si>
  <si>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</si>
  <si>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</si>
  <si>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</si>
  <si>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</si>
  <si>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</si>
  <si>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</si>
  <si>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</si>
  <si>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</si>
  <si>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</si>
  <si>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</si>
  <si>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</si>
  <si>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</si>
  <si>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</si>
  <si>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</si>
  <si>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</si>
  <si>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</si>
  <si>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</si>
  <si>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</si>
  <si>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</si>
  <si>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</si>
  <si>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</si>
  <si>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</si>
  <si>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</si>
  <si>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</si>
  <si>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</si>
  <si>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</si>
  <si>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</si>
  <si>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</si>
  <si>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</si>
  <si>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</si>
  <si>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</si>
  <si>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</si>
  <si>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</si>
  <si>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</si>
  <si>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</si>
  <si>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</si>
  <si>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</si>
  <si>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</si>
  <si>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</si>
  <si>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</si>
  <si>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</si>
  <si>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</si>
  <si>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</si>
  <si>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</si>
  <si>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</si>
  <si>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</si>
  <si>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</si>
  <si>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</si>
  <si>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</si>
  <si>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</si>
  <si>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</si>
  <si>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</si>
  <si>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</si>
  <si>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</si>
  <si>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</si>
  <si>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</si>
  <si>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</si>
  <si>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</si>
  <si>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</si>
  <si>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</si>
  <si>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</si>
  <si>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</si>
  <si>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</si>
  <si>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</si>
  <si>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</si>
  <si>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</si>
  <si>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</si>
  <si>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</si>
  <si>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</si>
  <si>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</si>
  <si>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</si>
  <si>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</si>
  <si>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</si>
  <si>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</si>
  <si>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</si>
  <si>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</si>
  <si>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</si>
  <si>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</si>
  <si>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</si>
  <si>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</si>
  <si>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</si>
  <si>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</si>
  <si>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</si>
  <si>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</si>
  <si>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</si>
  <si>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</si>
  <si>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</si>
  <si>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</si>
  <si>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</si>
  <si>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</si>
  <si>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</si>
  <si>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</si>
  <si>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</si>
  <si>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</si>
  <si>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</si>
  <si>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</si>
  <si>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</si>
  <si>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</si>
  <si>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</si>
  <si>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</si>
  <si>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</si>
  <si>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</si>
  <si>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</si>
  <si>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</si>
  <si>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</si>
  <si>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</si>
  <si>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</si>
  <si>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</si>
  <si>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</si>
  <si>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</si>
  <si>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</si>
  <si>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</si>
  <si>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</si>
  <si>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</si>
  <si>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</si>
  <si>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</si>
  <si>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</si>
  <si>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</si>
  <si>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</si>
  <si>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</si>
  <si>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</si>
  <si>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</si>
  <si>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</si>
  <si>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</si>
  <si>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</si>
  <si>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</si>
  <si>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</si>
  <si>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</si>
  <si>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</si>
  <si>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</si>
  <si>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</si>
  <si>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</si>
  <si>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</si>
  <si>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</si>
  <si>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</si>
  <si>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</si>
  <si>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</si>
  <si>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</si>
  <si>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</si>
  <si>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</si>
  <si>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</si>
  <si>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</si>
  <si>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</si>
  <si>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</si>
  <si>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</si>
  <si>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</si>
  <si>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</si>
  <si>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</si>
  <si>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</si>
  <si>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</si>
  <si>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</si>
  <si>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</si>
  <si>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</si>
  <si>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</si>
  <si>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</si>
  <si>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</si>
  <si>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</si>
  <si>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</si>
  <si>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</si>
  <si>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</si>
  <si>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</si>
  <si>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</si>
  <si>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</si>
  <si>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</si>
  <si>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</si>
  <si>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</si>
  <si>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</si>
  <si>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</si>
  <si>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</si>
  <si>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</si>
  <si>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</si>
  <si>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</si>
  <si>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</si>
  <si>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</si>
  <si>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</si>
  <si>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</si>
  <si>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</si>
  <si>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</si>
  <si>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</si>
  <si>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</si>
  <si>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</si>
  <si>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</si>
  <si>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</si>
  <si>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</si>
  <si>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</si>
  <si>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</si>
  <si>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</si>
  <si>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</si>
  <si>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</si>
  <si>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</si>
  <si>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</si>
  <si>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</si>
  <si>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</si>
  <si>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</si>
  <si>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</si>
  <si>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</si>
  <si>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</si>
  <si>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</si>
  <si>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</si>
  <si>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</si>
  <si>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</si>
  <si>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</si>
  <si>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</si>
  <si>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</si>
  <si>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</si>
  <si>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</si>
  <si>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</si>
  <si>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</si>
  <si>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</si>
  <si>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</si>
  <si>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</si>
  <si>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</si>
  <si>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</si>
  <si>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</si>
  <si>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</si>
  <si>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</si>
  <si>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</si>
  <si>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</si>
  <si>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</si>
  <si>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</si>
  <si>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</si>
  <si>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</si>
  <si>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</si>
  <si>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</si>
  <si>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</si>
  <si>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</si>
  <si>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</si>
  <si>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</si>
  <si>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</si>
  <si>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</si>
  <si>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</si>
  <si>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</si>
  <si>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</si>
  <si>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</si>
  <si>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</si>
  <si>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</si>
  <si>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</si>
  <si>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</si>
  <si>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</si>
  <si>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</si>
  <si>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</si>
  <si>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</si>
  <si>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</si>
  <si>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</si>
  <si>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</si>
  <si>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</si>
  <si>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</si>
  <si>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</si>
  <si>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</si>
  <si>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</si>
  <si>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</si>
  <si>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</si>
  <si>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</si>
  <si>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</si>
  <si>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</si>
  <si>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</si>
  <si>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</si>
  <si>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</si>
  <si>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</si>
  <si>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</si>
  <si>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</si>
  <si>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</si>
  <si>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</si>
  <si>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</si>
  <si>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</si>
  <si>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</si>
  <si>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</si>
  <si>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</si>
  <si>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</si>
  <si>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</si>
  <si>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</si>
  <si>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</si>
  <si>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</si>
  <si>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</si>
  <si>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</si>
  <si>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</si>
  <si>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</si>
  <si>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</si>
  <si>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</si>
  <si>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</si>
  <si>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</si>
  <si>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</si>
  <si>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</si>
  <si>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</si>
  <si>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</si>
  <si>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</si>
  <si>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</si>
  <si>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</si>
  <si>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</si>
  <si>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</si>
  <si>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</si>
  <si>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</si>
  <si>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</si>
  <si>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</si>
  <si>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</si>
  <si>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</si>
  <si>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</si>
  <si>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</si>
  <si>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</si>
  <si>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</si>
  <si>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</si>
  <si>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</si>
  <si>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</si>
  <si>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</si>
  <si>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</si>
  <si>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</si>
  <si>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</si>
  <si>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</si>
  <si>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</si>
  <si>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</si>
  <si>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</si>
  <si>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</si>
  <si>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</si>
  <si>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</si>
  <si>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</si>
  <si>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</si>
  <si>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</si>
  <si>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</si>
  <si>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</si>
  <si>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</si>
  <si>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</si>
  <si>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</si>
  <si>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</si>
  <si>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</si>
  <si>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</si>
  <si>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</si>
  <si>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</si>
  <si>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</si>
  <si>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</si>
  <si>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</si>
  <si>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</si>
  <si>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</si>
  <si>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</si>
  <si>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</si>
  <si>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</si>
  <si>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</si>
  <si>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</si>
  <si>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</si>
  <si>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</si>
  <si>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</si>
  <si>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</si>
  <si>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</si>
  <si>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</si>
  <si>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</si>
  <si>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</si>
  <si>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</si>
  <si>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</si>
  <si>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</si>
  <si>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</si>
  <si>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</si>
  <si>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</si>
  <si>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</si>
  <si>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</si>
  <si>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</si>
  <si>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</si>
  <si>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</si>
  <si>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</si>
  <si>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</si>
  <si>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</si>
  <si>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</si>
  <si>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</si>
  <si>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</si>
  <si>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</si>
  <si>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</si>
  <si>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</si>
  <si>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</si>
  <si>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</si>
  <si>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</si>
  <si>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</si>
  <si>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</si>
  <si>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</si>
  <si>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</si>
  <si>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</si>
  <si>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</si>
  <si>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</si>
  <si>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</si>
  <si>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</si>
  <si>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</si>
  <si>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</si>
  <si>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</si>
  <si>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</si>
  <si>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</si>
  <si>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</si>
  <si>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</si>
  <si>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</si>
  <si>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</si>
  <si>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</si>
  <si>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</si>
  <si>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</si>
  <si>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</si>
  <si>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</si>
  <si>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</si>
  <si>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</si>
  <si>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</si>
  <si>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</si>
  <si>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</si>
  <si>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</si>
  <si>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</si>
  <si>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</si>
  <si>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</si>
  <si>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</si>
  <si>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</si>
  <si>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</si>
  <si>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</si>
  <si>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</si>
  <si>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</si>
  <si>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</si>
  <si>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</si>
  <si>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</si>
  <si>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</si>
  <si>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</si>
  <si>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</si>
  <si>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</si>
  <si>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</si>
  <si>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</si>
  <si>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</si>
  <si>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</si>
  <si>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</si>
  <si>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</si>
  <si>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</si>
  <si>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</si>
  <si>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</si>
  <si>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</si>
  <si>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</si>
  <si>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</si>
  <si>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</si>
  <si>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</si>
  <si>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</si>
  <si>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</si>
  <si>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</si>
  <si>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</si>
  <si>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</si>
  <si>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</si>
  <si>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</si>
  <si>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</si>
  <si>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</si>
  <si>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</si>
  <si>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</si>
  <si>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</si>
  <si>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</si>
  <si>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</si>
  <si>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</si>
  <si>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</si>
  <si>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</si>
  <si>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</si>
  <si>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</si>
  <si>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</si>
  <si>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</si>
  <si>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</si>
  <si>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</si>
  <si>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</si>
  <si>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</si>
  <si>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</si>
  <si>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</si>
  <si>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</si>
  <si>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</si>
  <si>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</si>
  <si>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</si>
  <si>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</si>
  <si>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</si>
  <si>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</si>
  <si>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</si>
  <si>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</si>
  <si>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</si>
  <si>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</si>
  <si>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</si>
  <si>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</si>
  <si>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</si>
  <si>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</si>
  <si>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</si>
  <si>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</si>
  <si>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</si>
  <si>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</si>
  <si>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</si>
  <si>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</si>
  <si>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</si>
  <si>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</si>
  <si>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</si>
  <si>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</si>
  <si>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</si>
  <si>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</si>
  <si>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</si>
  <si>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</si>
  <si>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</si>
  <si>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</si>
  <si>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</si>
  <si>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</si>
  <si>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</si>
  <si>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</si>
  <si>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</si>
  <si>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</si>
  <si>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</si>
  <si>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</si>
  <si>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</si>
  <si>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</si>
  <si>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</si>
  <si>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</si>
  <si>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</si>
  <si>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</si>
  <si>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</si>
  <si>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</si>
  <si>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</si>
  <si>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</si>
  <si>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</si>
  <si>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</si>
  <si>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</si>
  <si>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</si>
  <si>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</si>
  <si>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</si>
  <si>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</si>
  <si>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</si>
  <si>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</si>
  <si>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</si>
  <si>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</si>
  <si>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</si>
  <si>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</si>
  <si>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</si>
  <si>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</si>
  <si>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</si>
  <si>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</si>
  <si>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</si>
  <si>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</si>
  <si>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</si>
  <si>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</si>
  <si>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</si>
  <si>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</si>
  <si>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</si>
  <si>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</si>
  <si>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</si>
  <si>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</si>
  <si>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</si>
  <si>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</si>
  <si>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</si>
  <si>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</si>
  <si>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</si>
  <si>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</si>
  <si>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</si>
  <si>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</si>
  <si>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</si>
  <si>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</si>
  <si>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</si>
  <si>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</si>
  <si>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</si>
  <si>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</si>
  <si>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</si>
  <si>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</si>
  <si>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</si>
  <si>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</si>
  <si>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</si>
  <si>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</si>
  <si>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</si>
  <si>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</si>
  <si>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</si>
  <si>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</si>
  <si>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</si>
  <si>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</si>
  <si>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</si>
  <si>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</si>
  <si>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</si>
  <si>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</si>
  <si>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</si>
  <si>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</si>
  <si>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</si>
  <si>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</si>
  <si>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</si>
  <si>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</si>
  <si>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</si>
  <si>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</si>
  <si>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</si>
  <si>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</si>
  <si>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</si>
  <si>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</si>
  <si>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</si>
  <si>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</si>
  <si>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</si>
  <si>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</si>
  <si>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</si>
  <si>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</si>
  <si>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</si>
  <si>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</si>
  <si>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</si>
  <si>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</si>
  <si>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</si>
  <si>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</si>
  <si>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</si>
  <si>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</si>
  <si>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</si>
  <si>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</si>
  <si>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</si>
  <si>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</si>
  <si>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</si>
  <si>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</si>
  <si>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</si>
  <si>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</si>
  <si>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</si>
  <si>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</si>
  <si>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</si>
  <si>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</si>
  <si>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</si>
  <si>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</si>
  <si>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</si>
  <si>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</si>
  <si>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</si>
  <si>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</si>
  <si>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</si>
  <si>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</si>
  <si>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</si>
  <si>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</si>
  <si>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</si>
  <si>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</si>
  <si>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</si>
  <si>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</si>
  <si>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</si>
  <si>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</si>
  <si>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</si>
  <si>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</si>
  <si>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</si>
  <si>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</si>
  <si>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</si>
  <si>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</si>
  <si>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</si>
  <si>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</si>
  <si>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</si>
  <si>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</si>
  <si>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</si>
  <si>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</si>
  <si>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</si>
  <si>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</si>
  <si>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</si>
  <si>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</si>
  <si>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</si>
  <si>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</si>
  <si>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</si>
  <si>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</si>
  <si>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</si>
  <si>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</si>
  <si>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</si>
  <si>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</si>
  <si>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</si>
  <si>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</si>
  <si>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</si>
  <si>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</si>
  <si>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</si>
  <si>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</si>
  <si>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</si>
  <si>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</si>
  <si>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</si>
  <si>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</si>
  <si>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</si>
  <si>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</si>
  <si>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</si>
  <si>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</si>
  <si>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</si>
  <si>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</si>
  <si>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</si>
  <si>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</si>
  <si>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</si>
  <si>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</si>
  <si>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</si>
  <si>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</si>
  <si>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</si>
  <si>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</si>
  <si>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</si>
  <si>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</si>
  <si>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</si>
  <si>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</si>
  <si>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</si>
  <si>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</si>
  <si>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</si>
  <si>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</si>
  <si>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</si>
  <si>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</si>
  <si>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</si>
  <si>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</si>
  <si>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</si>
  <si>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</si>
  <si>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</si>
  <si>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</si>
  <si>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</si>
  <si>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</si>
  <si>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</si>
  <si>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</si>
  <si>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</si>
  <si>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</si>
  <si>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</si>
  <si>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</si>
  <si>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</si>
  <si>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</si>
  <si>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</si>
  <si>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</si>
  <si>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</si>
  <si>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</si>
  <si>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</si>
  <si>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</si>
  <si>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</si>
  <si>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</si>
  <si>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</si>
  <si>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</si>
  <si>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</si>
  <si>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</si>
  <si>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</si>
  <si>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</si>
  <si>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</si>
  <si>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</si>
  <si>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</si>
  <si>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</si>
  <si>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</si>
  <si>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</si>
  <si>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</si>
  <si>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</si>
  <si>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</si>
  <si>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</si>
  <si>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</si>
  <si>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</si>
  <si>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</si>
  <si>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</si>
  <si>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</si>
  <si>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</si>
  <si>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</si>
  <si>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</si>
  <si>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</si>
  <si>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</si>
  <si>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</si>
  <si>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</si>
  <si>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</si>
  <si>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</si>
  <si>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</si>
  <si>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</si>
  <si>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</si>
  <si>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</si>
  <si>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</si>
  <si>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</si>
  <si>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</si>
  <si>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</si>
  <si>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</si>
  <si>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</si>
  <si>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</si>
  <si>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</si>
  <si>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</si>
  <si>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</si>
  <si>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</si>
  <si>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</si>
  <si>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</si>
  <si>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</si>
  <si>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</si>
  <si>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</si>
  <si>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</si>
  <si>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</si>
  <si>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</si>
  <si>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</si>
  <si>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</si>
  <si>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</si>
  <si>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</si>
  <si>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</si>
  <si>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</si>
  <si>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</si>
  <si>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</si>
  <si>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</si>
  <si>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</si>
  <si>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</si>
  <si>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</si>
  <si>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</si>
  <si>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</si>
  <si>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</si>
  <si>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</si>
  <si>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</si>
  <si>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</si>
  <si>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</si>
  <si>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</si>
  <si>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</si>
  <si>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</si>
  <si>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</si>
  <si>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</si>
  <si>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</si>
  <si>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</si>
  <si>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</si>
  <si>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</si>
  <si>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</si>
  <si>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</si>
  <si>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</si>
  <si>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</si>
  <si>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</si>
  <si>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</si>
  <si>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</si>
  <si>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</si>
  <si>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</si>
  <si>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</si>
  <si>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</si>
  <si>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</si>
  <si>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</si>
  <si>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</si>
  <si>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</si>
  <si>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</si>
  <si>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</si>
  <si>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</si>
  <si>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</si>
  <si>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</si>
  <si>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</si>
  <si>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</si>
  <si>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</si>
  <si>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</si>
  <si>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</si>
  <si>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</si>
  <si>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</si>
  <si>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</si>
  <si>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</si>
  <si>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</si>
  <si>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</si>
  <si>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</si>
  <si>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</si>
  <si>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</si>
  <si>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</si>
  <si>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</si>
  <si>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</si>
  <si>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</si>
  <si>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</si>
  <si>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</si>
  <si>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</si>
  <si>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</si>
  <si>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</si>
  <si>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</si>
  <si>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</si>
  <si>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</si>
  <si>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</si>
  <si>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</si>
  <si>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</si>
  <si>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</si>
  <si>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</si>
  <si>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</si>
  <si>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</si>
  <si>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</si>
  <si>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</si>
  <si>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</si>
  <si>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</si>
  <si>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</si>
  <si>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</si>
  <si>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</si>
  <si>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</si>
  <si>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</si>
  <si>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</si>
  <si>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</si>
  <si>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</si>
  <si>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</si>
  <si>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</si>
  <si>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</si>
  <si>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</si>
  <si>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</si>
  <si>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</si>
  <si>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</si>
  <si>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</si>
  <si>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</si>
  <si>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</si>
  <si>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</si>
  <si>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</si>
  <si>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</si>
  <si>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</si>
  <si>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</si>
  <si>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</si>
  <si>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</si>
  <si>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</si>
  <si>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</si>
  <si>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</si>
  <si>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</si>
  <si>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</si>
  <si>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</si>
  <si>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</si>
  <si>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</si>
  <si>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</si>
  <si>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</si>
  <si>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</si>
  <si>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</si>
  <si>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</si>
  <si>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</si>
  <si>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</si>
  <si>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</si>
  <si>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</si>
  <si>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</si>
  <si>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</si>
  <si>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</si>
  <si>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</si>
  <si>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</si>
  <si>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</si>
  <si>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</si>
  <si>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</si>
  <si>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</si>
  <si>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</si>
  <si>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</si>
  <si>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</si>
  <si>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</si>
  <si>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</si>
  <si>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</si>
  <si>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</si>
  <si>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</si>
  <si>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</si>
  <si>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</si>
  <si>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</si>
  <si>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</si>
  <si>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</si>
  <si>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</si>
  <si>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</si>
  <si>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</si>
  <si>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</si>
  <si>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</si>
  <si>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</si>
  <si>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</si>
  <si>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</si>
  <si>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</si>
  <si>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</si>
  <si>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</si>
  <si>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</si>
  <si>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</si>
  <si>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</si>
  <si>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</si>
  <si>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</si>
  <si>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</si>
  <si>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</si>
  <si>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</si>
  <si>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</si>
  <si>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</si>
  <si>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</si>
  <si>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</si>
  <si>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</si>
  <si>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</si>
  <si>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</si>
  <si>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</si>
  <si>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</si>
  <si>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</si>
  <si>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</si>
  <si>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</si>
  <si>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</si>
  <si>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</si>
  <si>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</si>
  <si>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</si>
  <si>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</si>
  <si>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</si>
  <si>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</si>
  <si>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</si>
  <si>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</si>
  <si>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</si>
  <si>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</si>
  <si>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</si>
  <si>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</si>
  <si>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</si>
  <si>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</si>
  <si>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</si>
  <si>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</si>
  <si>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</si>
  <si>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</si>
  <si>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</si>
  <si>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</si>
  <si>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</si>
  <si>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</si>
  <si>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</si>
  <si>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</si>
  <si>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</si>
  <si>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</si>
  <si>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</si>
  <si>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</si>
  <si>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</si>
  <si>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</si>
  <si>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</si>
  <si>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</si>
  <si>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</si>
  <si>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</si>
  <si>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</si>
  <si>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</si>
  <si>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</si>
  <si>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</si>
  <si>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</si>
  <si>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</si>
  <si>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</si>
  <si>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</si>
  <si>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</si>
  <si>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</si>
  <si>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</si>
  <si>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</si>
  <si>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</si>
  <si>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</si>
  <si>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</si>
  <si>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</si>
  <si>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</si>
  <si>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</si>
  <si>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</si>
  <si>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</si>
  <si>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</si>
  <si>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</si>
  <si>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</si>
  <si>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</si>
  <si>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</si>
  <si>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</si>
  <si>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</si>
  <si>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</si>
  <si>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</si>
  <si>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</si>
  <si>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</si>
  <si>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</si>
  <si>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</si>
  <si>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</si>
  <si>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</si>
  <si>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</si>
  <si>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</si>
  <si>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</si>
  <si>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</si>
  <si>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</si>
  <si>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</si>
  <si>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</si>
  <si>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</si>
  <si>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</si>
  <si>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</si>
  <si>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</si>
  <si>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</si>
  <si>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</si>
  <si>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</si>
  <si>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</si>
  <si>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</si>
  <si>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</si>
  <si>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</si>
  <si>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</si>
  <si>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</si>
  <si>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</si>
  <si>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</si>
  <si>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</si>
  <si>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</si>
  <si>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</si>
  <si>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</si>
  <si>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</si>
  <si>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</si>
  <si>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</si>
  <si>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</si>
  <si>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</si>
  <si>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</si>
  <si>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</si>
  <si>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</si>
  <si>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</si>
  <si>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</si>
  <si>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</si>
  <si>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</si>
  <si>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</si>
  <si>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</si>
  <si>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</si>
  <si>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</si>
  <si>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</si>
  <si>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</si>
  <si>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</si>
  <si>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</si>
  <si>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</si>
  <si>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</si>
  <si>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</si>
  <si>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</si>
  <si>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</si>
  <si>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</si>
  <si>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</si>
  <si>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</si>
  <si>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</si>
  <si>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</si>
  <si>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</si>
  <si>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</si>
  <si>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</si>
  <si>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</si>
  <si>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</si>
  <si>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</si>
  <si>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</si>
  <si>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</si>
  <si>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</si>
  <si>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</si>
  <si>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</si>
  <si>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</si>
  <si>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</si>
  <si>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</si>
  <si>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</si>
  <si>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</si>
  <si>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</si>
  <si>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</si>
  <si>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</si>
  <si>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</si>
  <si>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</si>
  <si>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</si>
  <si>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</si>
  <si>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</si>
  <si>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</si>
  <si>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</si>
  <si>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</si>
  <si>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</si>
  <si>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</si>
  <si>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</si>
  <si>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</si>
  <si>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</si>
  <si>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</si>
  <si>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</si>
  <si>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</si>
  <si>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</si>
  <si>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</si>
  <si>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</si>
  <si>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</si>
  <si>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</si>
  <si>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</si>
  <si>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</si>
  <si>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</si>
  <si>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</si>
  <si>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</si>
  <si>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</si>
  <si>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</si>
  <si>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</si>
  <si>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</si>
  <si>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</si>
  <si>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</si>
  <si>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</si>
  <si>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</si>
  <si>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</si>
  <si>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</si>
  <si>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</si>
  <si>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</si>
  <si>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</si>
  <si>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</si>
  <si>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</si>
  <si>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</si>
  <si>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</si>
  <si>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</si>
  <si>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</si>
  <si>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</si>
  <si>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</si>
  <si>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</si>
  <si>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</si>
  <si>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</si>
  <si>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</si>
  <si>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</si>
  <si>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</si>
  <si>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</si>
  <si>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</si>
  <si>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</si>
  <si>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</si>
  <si>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</si>
  <si>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</si>
  <si>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</si>
  <si>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</si>
  <si>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</si>
  <si>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</si>
  <si>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</si>
  <si>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</si>
  <si>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</si>
  <si>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</si>
  <si>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</si>
  <si>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</si>
  <si>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</si>
  <si>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</si>
  <si>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</si>
  <si>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</si>
  <si>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</si>
  <si>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</si>
  <si>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</si>
  <si>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</si>
  <si>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</si>
  <si>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</si>
  <si>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</si>
  <si>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</si>
  <si>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</si>
  <si>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</si>
  <si>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</si>
  <si>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</si>
  <si>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</si>
  <si>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</si>
  <si>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</si>
  <si>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</si>
  <si>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</si>
  <si>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</si>
  <si>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</si>
  <si>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</si>
  <si>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</si>
  <si>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</si>
  <si>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</si>
  <si>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</si>
  <si>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</si>
  <si>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</si>
  <si>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</si>
  <si>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</si>
  <si>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</si>
  <si>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</si>
  <si>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</si>
  <si>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</si>
  <si>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</si>
  <si>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</si>
  <si>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</si>
  <si>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</si>
  <si>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</si>
  <si>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</si>
  <si>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</si>
  <si>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</si>
  <si>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</si>
  <si>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</si>
  <si>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</si>
  <si>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</si>
  <si>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</si>
  <si>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</si>
  <si>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</si>
  <si>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</si>
  <si>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</si>
  <si>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</si>
  <si>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</si>
  <si>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</si>
  <si>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</si>
  <si>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</si>
  <si>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</si>
  <si>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</si>
  <si>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</si>
  <si>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</si>
  <si>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</si>
  <si>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</si>
  <si>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</si>
  <si>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</si>
  <si>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</si>
  <si>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</si>
  <si>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</si>
  <si>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</si>
  <si>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</si>
  <si>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</si>
  <si>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</si>
  <si>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</si>
  <si>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</si>
  <si>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</si>
  <si>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</si>
  <si>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</si>
  <si>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</si>
  <si>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</si>
  <si>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</si>
  <si>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</si>
  <si>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</si>
  <si>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</si>
  <si>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</si>
  <si>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</si>
  <si>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</si>
  <si>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</si>
  <si>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</si>
  <si>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</si>
  <si>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</si>
  <si>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</si>
  <si>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</si>
  <si>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</si>
  <si>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</si>
  <si>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</si>
  <si>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</si>
  <si>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</si>
  <si>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</si>
  <si>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</si>
  <si>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</si>
  <si>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</si>
  <si>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</si>
  <si>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</si>
  <si>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</si>
  <si>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</si>
  <si>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</si>
  <si>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</si>
  <si>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</si>
  <si>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</si>
  <si>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</si>
  <si>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</si>
  <si>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</si>
  <si>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</si>
  <si>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</si>
  <si>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</si>
  <si>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</si>
  <si>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</si>
  <si>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</si>
  <si>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</si>
  <si>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</si>
  <si>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</si>
  <si>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</si>
  <si>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</si>
  <si>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</si>
  <si>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</si>
  <si>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</si>
  <si>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</si>
  <si>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</si>
  <si>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</si>
  <si>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</si>
  <si>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</si>
  <si>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</si>
  <si>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</si>
  <si>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</si>
  <si>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</si>
  <si>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</si>
  <si>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</si>
  <si>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</si>
  <si>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</si>
  <si>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</si>
  <si>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</si>
  <si>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</si>
  <si>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</si>
  <si>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</si>
  <si>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</si>
  <si>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</si>
  <si>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</si>
  <si>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</si>
  <si>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</si>
  <si>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</si>
  <si>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</si>
  <si>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</si>
  <si>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</si>
  <si>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</si>
  <si>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</si>
  <si>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</si>
  <si>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</si>
  <si>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</si>
  <si>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</si>
  <si>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</si>
  <si>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</si>
  <si>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</si>
  <si>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</si>
  <si>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</si>
  <si>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</si>
  <si>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</si>
  <si>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</si>
  <si>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</si>
  <si>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</si>
  <si>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</si>
  <si>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</si>
  <si>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</si>
  <si>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</si>
  <si>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</si>
  <si>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</si>
  <si>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</si>
  <si>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</si>
  <si>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</si>
  <si>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</si>
  <si>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</si>
  <si>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</si>
  <si>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</si>
  <si>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</si>
  <si>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</si>
  <si>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</si>
  <si>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</si>
  <si>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</si>
  <si>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</si>
  <si>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</si>
  <si>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</si>
  <si>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</si>
  <si>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</si>
  <si>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</si>
  <si>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</si>
  <si>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</si>
  <si>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</si>
  <si>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</si>
  <si>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</si>
  <si>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</si>
  <si>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</si>
  <si>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</si>
  <si>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</si>
  <si>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</si>
  <si>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</si>
  <si>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</si>
  <si>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</si>
  <si>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</si>
  <si>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</si>
  <si>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</si>
  <si>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</si>
  <si>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</si>
  <si>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</si>
  <si>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</si>
  <si>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</si>
  <si>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</si>
  <si>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</si>
  <si>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</si>
  <si>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</si>
  <si>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</si>
  <si>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</si>
  <si>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</si>
  <si>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</si>
  <si>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</si>
  <si>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</si>
  <si>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</si>
  <si>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</si>
  <si>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</si>
  <si>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</si>
  <si>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</si>
  <si>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</si>
  <si>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</si>
  <si>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</si>
  <si>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</si>
  <si>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</si>
  <si>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</si>
  <si>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</si>
  <si>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</si>
  <si>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</si>
  <si>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</si>
  <si>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</si>
  <si>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</si>
  <si>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</si>
  <si>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</si>
  <si>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</si>
  <si>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</si>
  <si>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</si>
  <si>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</si>
  <si>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</si>
  <si>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</si>
  <si>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</si>
  <si>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</si>
  <si>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</si>
  <si>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</si>
  <si>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</si>
  <si>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</si>
  <si>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</si>
  <si>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</si>
  <si>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</si>
  <si>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</si>
  <si>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</si>
  <si>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</si>
  <si>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</si>
  <si>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</si>
  <si>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</si>
  <si>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</si>
  <si>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</si>
  <si>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</si>
  <si>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</si>
  <si>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</si>
  <si>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</si>
  <si>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</si>
  <si>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</si>
  <si>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</si>
  <si>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</si>
  <si>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</si>
  <si>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</si>
  <si>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</si>
  <si>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</si>
  <si>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</si>
  <si>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</si>
  <si>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</si>
  <si>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</si>
  <si>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</si>
  <si>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</si>
  <si>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</si>
  <si>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</si>
  <si>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</si>
  <si>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</si>
  <si>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</si>
  <si>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</si>
  <si>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</si>
  <si>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</si>
  <si>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</si>
  <si>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</si>
  <si>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</si>
  <si>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</si>
  <si>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</si>
  <si>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</si>
  <si>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</si>
  <si>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</si>
  <si>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</si>
  <si>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</si>
  <si>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</si>
  <si>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</si>
  <si>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</si>
  <si>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</si>
  <si>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</si>
  <si>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</si>
  <si>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</si>
  <si>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</si>
  <si>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</si>
  <si>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</si>
  <si>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</si>
  <si>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</si>
  <si>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</si>
  <si>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</si>
  <si>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</si>
  <si>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</si>
  <si>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</si>
  <si>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</si>
  <si>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</si>
  <si>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</si>
  <si>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</si>
  <si>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</si>
  <si>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</si>
  <si>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</si>
  <si>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</si>
  <si>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</si>
  <si>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</si>
  <si>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</si>
  <si>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</si>
  <si>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</si>
  <si>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</si>
  <si>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</si>
  <si>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</si>
  <si>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</si>
  <si>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</si>
  <si>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</si>
  <si>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</si>
  <si>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</si>
  <si>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</si>
  <si>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</si>
  <si>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</si>
  <si>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</si>
  <si>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</si>
  <si>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</si>
  <si>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</si>
  <si>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</si>
  <si>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</si>
  <si>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</si>
  <si>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</si>
  <si>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</si>
  <si>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</si>
  <si>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</si>
  <si>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</si>
  <si>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</si>
  <si>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</si>
  <si>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</si>
  <si>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</si>
  <si>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</si>
  <si>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</si>
  <si>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</si>
  <si>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</si>
  <si>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</si>
  <si>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</si>
  <si>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</si>
  <si>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</si>
  <si>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</si>
  <si>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</si>
  <si>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</si>
  <si>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</si>
  <si>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</si>
  <si>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</si>
  <si>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</si>
  <si>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</si>
  <si>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</si>
  <si>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</si>
  <si>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</si>
  <si>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</si>
  <si>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</si>
  <si>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</si>
  <si>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</si>
  <si>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</si>
  <si>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</si>
  <si>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</si>
  <si>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</si>
  <si>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</si>
  <si>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</si>
  <si>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</si>
  <si>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</si>
  <si>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</si>
  <si>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</si>
  <si>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</si>
  <si>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</si>
  <si>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</si>
  <si>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</si>
  <si>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</si>
  <si>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</si>
  <si>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</si>
  <si>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</si>
  <si>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</si>
  <si>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</si>
  <si>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</si>
  <si>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</si>
  <si>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</si>
  <si>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</si>
  <si>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</si>
  <si>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</si>
  <si>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</si>
  <si>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</si>
  <si>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</si>
  <si>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</si>
  <si>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</si>
  <si>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</si>
  <si>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</si>
  <si>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</si>
  <si>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</si>
  <si>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</si>
  <si>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</si>
  <si>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</si>
  <si>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</si>
  <si>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</si>
  <si>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</si>
  <si>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</si>
  <si>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</si>
  <si>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</si>
  <si>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</si>
  <si>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</si>
  <si>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</si>
  <si>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</si>
  <si>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</si>
  <si>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</si>
  <si>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</si>
  <si>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</si>
  <si>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</si>
  <si>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</si>
  <si>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</si>
  <si>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</si>
  <si>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</si>
  <si>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</si>
  <si>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</si>
  <si>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</si>
  <si>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</si>
  <si>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</si>
  <si>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</si>
  <si>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</si>
  <si>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</si>
  <si>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</si>
  <si>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</si>
  <si>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</si>
  <si>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</si>
  <si>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</si>
  <si>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</si>
  <si>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</si>
  <si>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</si>
  <si>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</si>
  <si>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</si>
  <si>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</si>
  <si>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</si>
  <si>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</si>
  <si>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</si>
  <si>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</si>
  <si>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</si>
  <si>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</si>
  <si>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</si>
  <si>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</si>
  <si>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</si>
  <si>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</si>
  <si>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</si>
  <si>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</si>
  <si>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</si>
  <si>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</si>
  <si>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</si>
  <si>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</si>
  <si>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</si>
  <si>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</si>
  <si>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</si>
  <si>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</si>
  <si>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</si>
  <si>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</si>
  <si>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</si>
  <si>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</si>
  <si>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</si>
  <si>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</si>
  <si>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</si>
  <si>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</si>
  <si>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</si>
  <si>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</si>
  <si>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</si>
  <si>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</si>
  <si>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</si>
  <si>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</si>
  <si>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</si>
  <si>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</si>
  <si>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</si>
  <si>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</si>
  <si>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</si>
  <si>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</si>
  <si>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</si>
  <si>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</si>
  <si>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</si>
  <si>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</si>
  <si>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</si>
  <si>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</si>
  <si>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</si>
  <si>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</si>
  <si>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</si>
  <si>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</si>
  <si>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</si>
  <si>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</si>
  <si>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</si>
  <si>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</si>
  <si>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</si>
  <si>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</si>
  <si>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</si>
  <si>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</si>
  <si>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</si>
  <si>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</si>
  <si>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</si>
  <si>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</si>
  <si>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</si>
  <si>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</si>
  <si>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</si>
  <si>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</si>
  <si>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</si>
  <si>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</si>
  <si>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</si>
  <si>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</si>
  <si>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</si>
  <si>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</si>
  <si>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</si>
  <si>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</si>
  <si>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</si>
  <si>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</si>
  <si>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</si>
  <si>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</si>
  <si>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</si>
  <si>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</si>
  <si>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</si>
  <si>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</si>
  <si>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</si>
  <si>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</si>
  <si>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</si>
  <si>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</si>
  <si>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</si>
  <si>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</si>
  <si>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</si>
  <si>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</si>
  <si>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</si>
  <si>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</si>
  <si>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</si>
  <si>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</si>
  <si>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</si>
  <si>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</si>
  <si>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</si>
  <si>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</si>
  <si>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</si>
  <si>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</si>
  <si>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</si>
  <si>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</si>
  <si>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</si>
  <si>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</si>
  <si>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</si>
  <si>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</si>
  <si>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</si>
  <si>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</si>
  <si>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</si>
  <si>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</si>
  <si>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</si>
  <si>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</si>
  <si>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</si>
  <si>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</si>
  <si>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</si>
  <si>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</si>
  <si>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</si>
  <si>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</si>
  <si>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</si>
  <si>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</si>
  <si>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</si>
  <si>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</si>
  <si>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</si>
  <si>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</si>
  <si>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</si>
  <si>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</si>
  <si>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</si>
  <si>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</si>
  <si>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</si>
  <si>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</si>
  <si>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</si>
  <si>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</si>
  <si>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</si>
  <si>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</si>
  <si>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</si>
  <si>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</si>
  <si>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</si>
  <si>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</si>
  <si>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</si>
  <si>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</si>
  <si>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</si>
  <si>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</si>
  <si>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</si>
  <si>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</si>
  <si>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</si>
  <si>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</si>
  <si>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</si>
  <si>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</si>
  <si>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</si>
  <si>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</si>
  <si>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</si>
  <si>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</si>
  <si>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</si>
  <si>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</si>
  <si>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</si>
  <si>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</si>
  <si>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</si>
  <si>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</si>
  <si>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</si>
  <si>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</si>
  <si>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</si>
  <si>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</si>
  <si>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</si>
  <si>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</si>
  <si>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</si>
  <si>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</si>
  <si>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</si>
  <si>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</si>
  <si>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</si>
  <si>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</si>
  <si>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</si>
  <si>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</si>
  <si>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</si>
  <si>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</si>
  <si>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</si>
  <si>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</si>
  <si>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</si>
  <si>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</si>
  <si>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</si>
  <si>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</si>
  <si>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</si>
  <si>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</si>
  <si>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</si>
  <si>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</si>
  <si>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</si>
  <si>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</si>
  <si>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</si>
  <si>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</si>
  <si>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</si>
  <si>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</si>
  <si>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</si>
  <si>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</si>
  <si>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</si>
  <si>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</si>
  <si>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</si>
  <si>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</si>
  <si>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</si>
  <si>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</si>
  <si>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</si>
  <si>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</si>
  <si>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</si>
  <si>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</si>
  <si>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</si>
  <si>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</si>
  <si>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</si>
  <si>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</si>
  <si>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</si>
  <si>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</si>
  <si>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</si>
  <si>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</si>
  <si>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</si>
  <si>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</si>
  <si>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</si>
  <si>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</si>
  <si>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</si>
  <si>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</si>
  <si>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</si>
  <si>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</si>
  <si>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</si>
  <si>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</si>
  <si>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</si>
  <si>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</si>
  <si>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</si>
  <si>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</si>
  <si>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</si>
  <si>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</si>
  <si>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</si>
  <si>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</si>
  <si>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</si>
  <si>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</si>
  <si>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</si>
  <si>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</si>
  <si>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</si>
  <si>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</si>
  <si>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</si>
  <si>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</si>
  <si>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</si>
  <si>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</si>
  <si>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</si>
  <si>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</si>
  <si>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</si>
  <si>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</si>
  <si>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</si>
  <si>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</si>
  <si>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</si>
  <si>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</si>
  <si>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</si>
  <si>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</si>
  <si>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</si>
  <si>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</si>
  <si>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</si>
  <si>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</si>
  <si>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</si>
  <si>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</si>
  <si>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</si>
  <si>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</si>
  <si>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</si>
  <si>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</si>
  <si>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</si>
  <si>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</si>
  <si>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</si>
  <si>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</si>
  <si>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</si>
  <si>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</si>
  <si>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</si>
  <si>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</si>
  <si>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</si>
  <si>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</si>
  <si>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</si>
  <si>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</si>
  <si>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</si>
  <si>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</si>
  <si>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</si>
  <si>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</si>
  <si>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</si>
  <si>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</si>
  <si>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</si>
  <si>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</si>
  <si>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</si>
  <si>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</si>
  <si>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</si>
  <si>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</si>
  <si>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</si>
  <si>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</si>
  <si>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</si>
  <si>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</si>
  <si>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</si>
  <si>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</si>
  <si>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</si>
  <si>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</si>
  <si>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</si>
  <si>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</si>
  <si>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</si>
  <si>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</si>
  <si>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</si>
  <si>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</si>
  <si>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</si>
  <si>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</si>
  <si>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</si>
  <si>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</si>
  <si>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</si>
  <si>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</si>
  <si>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</si>
  <si>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</si>
  <si>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</si>
  <si>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</si>
  <si>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</si>
  <si>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</si>
  <si>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</si>
  <si>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</si>
  <si>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</si>
  <si>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</si>
  <si>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</si>
  <si>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</si>
  <si>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</si>
  <si>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</si>
  <si>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</si>
  <si>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</si>
  <si>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</si>
  <si>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</si>
  <si>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</si>
  <si>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</si>
  <si>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</si>
  <si>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</si>
  <si>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</si>
  <si>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</si>
  <si>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</si>
  <si>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</si>
  <si>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</si>
  <si>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</si>
  <si>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</si>
  <si>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</si>
  <si>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</si>
  <si>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</si>
  <si>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</si>
  <si>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</si>
  <si>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</si>
  <si>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</si>
  <si>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</si>
  <si>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</si>
  <si>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</si>
  <si>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</si>
  <si>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</si>
  <si>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</si>
  <si>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</si>
  <si>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</si>
  <si>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</si>
  <si>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</si>
  <si>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</si>
  <si>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</si>
  <si>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</si>
  <si>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</si>
  <si>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</si>
  <si>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</si>
  <si>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</si>
  <si>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</si>
  <si>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</si>
  <si>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</si>
  <si>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</si>
  <si>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</si>
  <si>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</si>
  <si>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</si>
  <si>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</si>
  <si>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</si>
  <si>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</si>
  <si>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</si>
  <si>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</si>
  <si>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</si>
  <si>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</si>
  <si>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</si>
  <si>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</si>
  <si>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</si>
  <si>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</si>
  <si>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</si>
  <si>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</si>
  <si>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</si>
  <si>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</si>
  <si>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</si>
  <si>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</si>
  <si>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</si>
  <si>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</si>
  <si>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</si>
  <si>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</si>
  <si>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</si>
  <si>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</si>
  <si>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</si>
  <si>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</si>
  <si>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</si>
  <si>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</si>
  <si>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</si>
  <si>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</si>
  <si>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</si>
  <si>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</si>
  <si>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</si>
  <si>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</si>
  <si>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</si>
  <si>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</si>
  <si>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</si>
  <si>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</si>
  <si>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</si>
  <si>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</si>
  <si>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</si>
  <si>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</si>
  <si>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</si>
  <si>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</si>
  <si>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</si>
  <si>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</si>
  <si>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</si>
  <si>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</si>
  <si>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</si>
  <si>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</si>
  <si>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</si>
  <si>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</si>
  <si>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</si>
  <si>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</si>
  <si>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</si>
  <si>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</si>
  <si>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</si>
  <si>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</si>
  <si>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</si>
  <si>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</si>
  <si>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</si>
  <si>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</si>
  <si>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</si>
  <si>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</si>
  <si>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</si>
  <si>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</si>
  <si>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</si>
  <si>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</si>
  <si>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</si>
  <si>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</si>
  <si>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</si>
  <si>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</si>
  <si>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</si>
  <si>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</si>
  <si>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</si>
  <si>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</si>
  <si>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</si>
  <si>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</si>
  <si>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</si>
  <si>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</si>
  <si>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</si>
  <si>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</si>
  <si>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</si>
  <si>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</si>
  <si>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</si>
  <si>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</si>
  <si>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</si>
  <si>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</si>
  <si>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</si>
  <si>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</si>
  <si>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</si>
  <si>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</si>
  <si>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</si>
  <si>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</si>
  <si>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</si>
  <si>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</si>
  <si>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</si>
  <si>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</si>
  <si>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</si>
  <si>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</si>
  <si>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</si>
  <si>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</si>
  <si>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</si>
  <si>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</si>
  <si>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</si>
  <si>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</si>
  <si>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</si>
  <si>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</si>
  <si>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</si>
  <si>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</si>
  <si>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</si>
  <si>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</si>
  <si>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</si>
  <si>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</si>
  <si>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</si>
  <si>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</si>
  <si>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</si>
  <si>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</si>
  <si>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</si>
  <si>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</si>
  <si>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</si>
  <si>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</si>
  <si>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</si>
  <si>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</si>
  <si>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</si>
  <si>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</si>
  <si>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</si>
  <si>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</si>
  <si>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</si>
  <si>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</si>
  <si>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</si>
  <si>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</si>
  <si>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</si>
  <si>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</si>
  <si>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</si>
  <si>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</si>
  <si>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</si>
  <si>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</si>
  <si>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</si>
  <si>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</si>
  <si>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</si>
  <si>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</si>
  <si>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</si>
  <si>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</si>
  <si>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</si>
  <si>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</si>
  <si>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</si>
  <si>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</si>
  <si>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</si>
  <si>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</si>
  <si>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</si>
  <si>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</si>
  <si>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</si>
  <si>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</si>
  <si>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</si>
  <si>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</si>
  <si>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</si>
  <si>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</si>
  <si>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</si>
  <si>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</si>
  <si>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</si>
  <si>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</si>
  <si>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</si>
  <si>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</si>
  <si>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</si>
  <si>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</si>
  <si>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</si>
  <si>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</si>
  <si>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</si>
  <si>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</si>
  <si>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</si>
  <si>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</si>
  <si>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</si>
  <si>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</si>
  <si>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</si>
  <si>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</si>
  <si>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</si>
  <si>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</si>
  <si>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</si>
  <si>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</si>
  <si>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</si>
  <si>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</si>
  <si>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</si>
  <si>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</si>
  <si>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</si>
  <si>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</si>
  <si>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</si>
  <si>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</si>
  <si>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</si>
  <si>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</si>
  <si>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</si>
  <si>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</si>
  <si>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</si>
  <si>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</si>
  <si>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</si>
  <si>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</si>
  <si>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</si>
  <si>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</si>
  <si>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</si>
  <si>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</si>
  <si>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</si>
  <si>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</si>
  <si>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</si>
  <si>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</si>
  <si>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</si>
  <si>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</si>
  <si>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</si>
  <si>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</si>
  <si>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</si>
  <si>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</si>
  <si>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</si>
  <si>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</si>
  <si>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</si>
  <si>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</si>
  <si>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</si>
  <si>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</si>
  <si>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</si>
  <si>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</si>
  <si>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</si>
  <si>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</si>
  <si>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</si>
  <si>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</si>
  <si>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</si>
  <si>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</si>
  <si>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</si>
  <si>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</si>
  <si>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</si>
  <si>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</si>
  <si>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</si>
  <si>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</si>
  <si>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</si>
  <si>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</si>
  <si>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</si>
  <si>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</si>
  <si>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</si>
  <si>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</si>
  <si>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</si>
  <si>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</si>
  <si>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</si>
  <si>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</si>
  <si>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</si>
  <si>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</si>
  <si>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</si>
  <si>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</si>
  <si>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</si>
  <si>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</si>
  <si>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</si>
  <si>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</si>
  <si>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</si>
  <si>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</si>
  <si>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</si>
  <si>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</si>
  <si>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</si>
  <si>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</si>
  <si>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</si>
  <si>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</si>
  <si>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</si>
  <si>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</si>
  <si>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</si>
  <si>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</si>
  <si>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</si>
  <si>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</si>
  <si>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</si>
  <si>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</si>
  <si>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</si>
  <si>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</si>
  <si>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</si>
  <si>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</si>
  <si>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</si>
  <si>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</si>
  <si>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</si>
  <si>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</si>
  <si>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</si>
  <si>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</si>
  <si>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</si>
  <si>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</si>
  <si>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</si>
  <si>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</si>
  <si>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</si>
  <si>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</si>
  <si>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</si>
  <si>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</si>
  <si>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</si>
  <si>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</si>
  <si>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</si>
  <si>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</si>
  <si>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</si>
  <si>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</si>
  <si>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</si>
  <si>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</si>
  <si>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</si>
  <si>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</si>
  <si>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</si>
  <si>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</si>
  <si>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</si>
  <si>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</si>
  <si>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</si>
  <si>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</si>
  <si>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</si>
  <si>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</si>
  <si>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</si>
  <si>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</si>
  <si>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</si>
  <si>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</si>
  <si>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</si>
  <si>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</si>
  <si>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</si>
  <si>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</si>
  <si>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</si>
  <si>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</si>
  <si>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</si>
  <si>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</si>
  <si>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</si>
  <si>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</si>
  <si>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</si>
  <si>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</si>
  <si>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</si>
  <si>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</si>
  <si>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</si>
  <si>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</si>
  <si>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</si>
  <si>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</si>
  <si>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</si>
  <si>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</si>
  <si>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</si>
  <si>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</si>
  <si>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</si>
  <si>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</si>
  <si>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</si>
  <si>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</si>
  <si>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</si>
  <si>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</si>
  <si>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</si>
  <si>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</si>
  <si>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</si>
  <si>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</si>
  <si>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</si>
  <si>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</si>
  <si>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</si>
  <si>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</si>
  <si>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</si>
  <si>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</si>
  <si>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</si>
  <si>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</si>
  <si>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</si>
  <si>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</si>
  <si>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</si>
  <si>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</si>
  <si>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</si>
  <si>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</si>
  <si>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</si>
  <si>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</si>
  <si>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</si>
  <si>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</si>
  <si>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</si>
  <si>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</si>
  <si>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</si>
  <si>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</si>
  <si>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</si>
  <si>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</si>
  <si>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</si>
  <si>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</si>
  <si>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</si>
  <si>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</si>
  <si>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</si>
  <si>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</si>
  <si>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</si>
  <si>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</si>
  <si>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</si>
  <si>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</si>
  <si>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</si>
  <si>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</si>
  <si>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</si>
  <si>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</si>
  <si>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</si>
  <si>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</si>
  <si>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</si>
  <si>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</si>
  <si>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</si>
  <si>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</si>
  <si>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</si>
  <si>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</si>
  <si>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</si>
  <si>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</si>
  <si>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</si>
  <si>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</si>
  <si>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</si>
  <si>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</si>
  <si>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</si>
  <si>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</si>
  <si>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</si>
  <si>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</si>
  <si>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</si>
  <si>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</si>
  <si>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</si>
  <si>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</si>
  <si>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</si>
  <si>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</si>
  <si>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</si>
  <si>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</si>
  <si>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</si>
  <si>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</si>
  <si>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</si>
  <si>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</si>
  <si>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</si>
  <si>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</si>
  <si>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</si>
  <si>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</si>
  <si>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</si>
  <si>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</si>
  <si>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</si>
  <si>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</si>
  <si>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</si>
  <si>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</si>
  <si>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</si>
  <si>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</si>
  <si>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</si>
  <si>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</si>
  <si>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</si>
  <si>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</si>
  <si>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</si>
  <si>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</si>
  <si>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</si>
  <si>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</si>
  <si>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</si>
  <si>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</si>
  <si>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</si>
  <si>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</si>
  <si>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</si>
  <si>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</si>
  <si>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</si>
  <si>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</si>
  <si>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</si>
  <si>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</si>
  <si>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</si>
  <si>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</si>
  <si>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</si>
  <si>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</si>
  <si>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</si>
  <si>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</si>
  <si>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</si>
  <si>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</si>
  <si>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</si>
  <si>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</si>
  <si>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</si>
  <si>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</si>
  <si>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</si>
  <si>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</si>
  <si>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</si>
  <si>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</si>
  <si>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</si>
  <si>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</si>
  <si>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</si>
  <si>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</si>
  <si>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</si>
  <si>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</si>
  <si>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</si>
  <si>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</si>
  <si>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</si>
  <si>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</si>
  <si>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</si>
  <si>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</si>
  <si>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</si>
  <si>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</si>
  <si>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</si>
  <si>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</si>
  <si>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</si>
  <si>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</si>
  <si>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</si>
  <si>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</si>
  <si>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</si>
  <si>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</si>
  <si>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</si>
  <si>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</si>
  <si>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</si>
  <si>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</si>
  <si>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</si>
  <si>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</si>
  <si>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</si>
  <si>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</si>
  <si>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</si>
  <si>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</si>
  <si>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</si>
  <si>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</si>
  <si>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</si>
  <si>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</si>
  <si>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</si>
  <si>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</si>
  <si>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</si>
  <si>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</si>
  <si>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</si>
  <si>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</si>
  <si>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</si>
  <si>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</si>
  <si>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</si>
  <si>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</si>
  <si>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</si>
  <si>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</si>
  <si>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</si>
  <si>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</si>
  <si>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</si>
  <si>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</si>
  <si>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</si>
  <si>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</si>
  <si>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</si>
  <si>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</si>
  <si>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</si>
  <si>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</si>
  <si>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</si>
  <si>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</si>
  <si>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</si>
  <si>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</si>
  <si>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</si>
  <si>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</si>
  <si>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</si>
  <si>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</si>
  <si>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</si>
  <si>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</si>
  <si>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</si>
  <si>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</si>
  <si>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</si>
  <si>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</si>
  <si>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</si>
  <si>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</si>
  <si>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</si>
  <si>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</si>
  <si>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</si>
  <si>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</si>
  <si>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</si>
  <si>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</si>
  <si>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</si>
  <si>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</si>
  <si>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</si>
  <si>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</si>
  <si>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</si>
  <si>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</si>
  <si>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</si>
  <si>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</si>
  <si>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</si>
  <si>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</si>
  <si>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</si>
  <si>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</si>
  <si>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</si>
  <si>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</si>
  <si>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</si>
  <si>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</si>
  <si>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</si>
  <si>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</si>
  <si>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</si>
  <si>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</si>
  <si>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</si>
  <si>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</si>
  <si>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</si>
  <si>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</si>
  <si>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</si>
  <si>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</si>
  <si>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</si>
  <si>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</si>
  <si>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</si>
  <si>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</si>
  <si>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</si>
  <si>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</si>
  <si>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</si>
  <si>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</si>
  <si>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</si>
  <si>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</si>
  <si>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</si>
  <si>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</si>
  <si>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</si>
  <si>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</si>
  <si>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</si>
  <si>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</si>
  <si>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</si>
  <si>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</si>
  <si>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</si>
  <si>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</si>
  <si>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</si>
  <si>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</si>
  <si>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</si>
  <si>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</si>
  <si>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</si>
  <si>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</si>
  <si>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</si>
  <si>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</si>
  <si>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</si>
  <si>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</si>
  <si>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</si>
  <si>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</si>
  <si>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</si>
  <si>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</si>
  <si>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</si>
  <si>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</si>
  <si>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</si>
  <si>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</si>
  <si>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</si>
  <si>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</si>
  <si>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</si>
  <si>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</si>
  <si>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</si>
  <si>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</si>
  <si>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</si>
  <si>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</si>
  <si>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</si>
  <si>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</si>
  <si>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</si>
  <si>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</si>
  <si>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</si>
  <si>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</si>
  <si>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</si>
  <si>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</si>
  <si>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</si>
  <si>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</si>
  <si>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</si>
  <si>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</si>
  <si>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</si>
  <si>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</si>
  <si>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</si>
  <si>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</si>
  <si>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</si>
  <si>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</si>
  <si>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</si>
  <si>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</si>
  <si>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</si>
  <si>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</si>
  <si>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</si>
  <si>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</si>
  <si>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</si>
  <si>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</si>
  <si>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</si>
  <si>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</si>
  <si>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</si>
  <si>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</si>
  <si>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</si>
  <si>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</si>
  <si>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</si>
  <si>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</si>
  <si>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</si>
  <si>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</si>
  <si>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</si>
  <si>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</si>
  <si>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</si>
  <si>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</si>
  <si>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</si>
  <si>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</si>
  <si>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</si>
  <si>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</si>
  <si>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</si>
  <si>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</si>
  <si>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</si>
  <si>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</si>
  <si>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</si>
  <si>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</si>
  <si>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</si>
  <si>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</si>
  <si>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</si>
  <si>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</si>
  <si>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</si>
  <si>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</si>
  <si>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</si>
  <si>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</si>
  <si>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</si>
  <si>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</si>
  <si>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</si>
  <si>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</si>
  <si>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</si>
  <si>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</si>
  <si>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</si>
  <si>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</si>
  <si>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</si>
  <si>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</si>
  <si>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</si>
  <si>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</si>
  <si>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</si>
  <si>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</si>
  <si>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</si>
  <si>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</si>
  <si>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</si>
  <si>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</si>
  <si>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</si>
  <si>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</si>
  <si>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</si>
  <si>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</si>
  <si>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</si>
  <si>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</si>
  <si>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</si>
  <si>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</si>
  <si>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</si>
  <si>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</si>
  <si>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</si>
  <si>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</si>
  <si>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</si>
  <si>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</si>
  <si>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</si>
  <si>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</si>
  <si>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</si>
  <si>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</si>
  <si>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</si>
  <si>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</si>
  <si>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</si>
  <si>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</si>
  <si>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</si>
  <si>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</si>
  <si>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</si>
  <si>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</si>
  <si>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</si>
  <si>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</si>
  <si>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</si>
  <si>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</si>
  <si>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</si>
  <si>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</si>
  <si>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</si>
  <si>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</si>
  <si>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</si>
  <si>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</si>
  <si>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</si>
  <si>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</si>
  <si>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</si>
  <si>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</si>
  <si>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</si>
  <si>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</si>
  <si>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</si>
  <si>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</si>
  <si>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</si>
  <si>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</si>
  <si>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</si>
  <si>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</si>
  <si>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</si>
  <si>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</si>
  <si>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</si>
  <si>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</si>
  <si>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</si>
  <si>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</si>
  <si>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</si>
  <si>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</si>
  <si>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</si>
  <si>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</si>
  <si>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</si>
  <si>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</si>
  <si>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</si>
  <si>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</si>
  <si>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</si>
  <si>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</si>
  <si>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</si>
  <si>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</si>
  <si>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</si>
  <si>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</si>
  <si>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</si>
  <si>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</si>
  <si>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</si>
  <si>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</si>
  <si>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</si>
  <si>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</si>
  <si>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</si>
  <si>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</si>
  <si>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</si>
  <si>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</si>
  <si>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</si>
  <si>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</si>
  <si>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</si>
  <si>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</si>
  <si>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</si>
  <si>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</si>
  <si>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</si>
  <si>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</si>
  <si>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</si>
  <si>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</si>
  <si>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</si>
  <si>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</si>
  <si>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</si>
  <si>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</si>
  <si>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</si>
  <si>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</si>
  <si>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</si>
  <si>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</si>
  <si>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</si>
  <si>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</si>
  <si>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</si>
  <si>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</si>
  <si>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</si>
  <si>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</si>
  <si>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</si>
  <si>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</si>
  <si>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</si>
  <si>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</si>
  <si>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</si>
  <si>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</si>
  <si>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</si>
  <si>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</si>
  <si>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</si>
  <si>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</si>
  <si>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</si>
  <si>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</si>
  <si>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</si>
  <si>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</si>
  <si>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</si>
  <si>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</si>
  <si>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</si>
  <si>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</si>
  <si>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</si>
  <si>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</si>
  <si>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</si>
  <si>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</si>
  <si>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</si>
  <si>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</si>
  <si>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</si>
  <si>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</si>
  <si>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</si>
  <si>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</si>
  <si>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</si>
  <si>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</si>
  <si>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</si>
  <si>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</si>
  <si>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</si>
  <si>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</si>
  <si>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</si>
  <si>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</si>
  <si>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</si>
  <si>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</si>
  <si>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</si>
  <si>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</si>
  <si>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</si>
  <si>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</si>
  <si>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</si>
  <si>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</si>
  <si>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</si>
  <si>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</si>
  <si>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</si>
  <si>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</si>
  <si>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</si>
  <si>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</si>
  <si>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</si>
  <si>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</si>
  <si>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</si>
  <si>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</si>
  <si>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</si>
  <si>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</si>
  <si>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</si>
  <si>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</si>
  <si>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</si>
  <si>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</si>
  <si>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</si>
  <si>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</si>
  <si>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</si>
  <si>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</si>
  <si>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</si>
  <si>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</si>
  <si>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</si>
  <si>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</si>
  <si>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</si>
  <si>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</si>
  <si>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</si>
  <si>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</si>
  <si>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</si>
  <si>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</si>
  <si>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</si>
  <si>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</si>
  <si>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</si>
  <si>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</si>
  <si>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</si>
  <si>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</si>
  <si>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</si>
  <si>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</si>
  <si>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</si>
  <si>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</si>
  <si>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</si>
  <si>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</si>
  <si>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</si>
  <si>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</si>
  <si>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</si>
  <si>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</si>
  <si>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</si>
  <si>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</si>
  <si>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</si>
  <si>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</si>
  <si>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</si>
  <si>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</si>
  <si>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</si>
  <si>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</si>
  <si>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</si>
  <si>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</si>
  <si>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</si>
  <si>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</si>
  <si>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</si>
  <si>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</si>
  <si>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</si>
  <si>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</si>
  <si>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</si>
  <si>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</si>
  <si>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</si>
  <si>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</si>
  <si>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</si>
  <si>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</si>
  <si>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</si>
  <si>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</si>
  <si>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</si>
  <si>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</si>
  <si>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</si>
  <si>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</si>
  <si>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</si>
  <si>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</si>
  <si>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</si>
  <si>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</si>
  <si>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</si>
  <si>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</si>
  <si>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</si>
  <si>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</si>
  <si>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</si>
  <si>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</si>
  <si>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</si>
  <si>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</si>
  <si>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</si>
  <si>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</si>
  <si>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</si>
  <si>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</si>
  <si>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</si>
  <si>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</si>
  <si>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</si>
  <si>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</si>
  <si>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</si>
  <si>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</si>
  <si>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</si>
  <si>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</si>
  <si>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</si>
  <si>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</si>
  <si>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</si>
  <si>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</si>
  <si>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</si>
  <si>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</si>
  <si>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</si>
  <si>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</si>
  <si>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</si>
  <si>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</si>
  <si>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</si>
  <si>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</si>
  <si>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</si>
  <si>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</si>
  <si>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</si>
  <si>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</si>
  <si>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</si>
  <si>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</si>
  <si>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</si>
  <si>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</si>
  <si>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</si>
  <si>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</si>
  <si>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</si>
  <si>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</si>
  <si>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</si>
  <si>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</si>
  <si>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</si>
  <si>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</si>
  <si>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</si>
  <si>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</si>
  <si>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</si>
  <si>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</si>
  <si>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</si>
  <si>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</si>
  <si>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</si>
  <si>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</si>
  <si>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</si>
  <si>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</si>
  <si>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</si>
  <si>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</si>
  <si>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</si>
  <si>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</si>
  <si>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</si>
  <si>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</si>
  <si>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</si>
  <si>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</si>
  <si>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</si>
  <si>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</si>
  <si>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</si>
  <si>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</si>
  <si>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</si>
  <si>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</si>
  <si>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</si>
  <si>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</si>
  <si>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</si>
  <si>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</si>
  <si>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</si>
  <si>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</si>
  <si>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</si>
  <si>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</si>
  <si>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</si>
  <si>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</si>
  <si>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</si>
  <si>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</si>
  <si>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</si>
  <si>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</si>
  <si>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</si>
  <si>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</si>
  <si>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</si>
  <si>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</si>
  <si>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</si>
  <si>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</si>
  <si>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</si>
  <si>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</si>
  <si>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</si>
  <si>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</si>
  <si>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</si>
  <si>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</si>
  <si>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</si>
  <si>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</si>
  <si>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</si>
  <si>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</si>
  <si>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</si>
  <si>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</si>
  <si>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</si>
  <si>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</si>
  <si>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</si>
  <si>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</si>
  <si>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</si>
  <si>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</si>
  <si>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</si>
  <si>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</si>
  <si>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</si>
  <si>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</si>
  <si>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</si>
  <si>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</si>
  <si>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</si>
  <si>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</si>
  <si>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</si>
  <si>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</si>
  <si>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</si>
  <si>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</si>
  <si>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</si>
  <si>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</si>
  <si>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</si>
  <si>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</si>
  <si>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</si>
  <si>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</si>
  <si>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</si>
  <si>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</si>
  <si>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</si>
  <si>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</si>
  <si>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</si>
  <si>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</si>
  <si>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</si>
  <si>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</si>
  <si>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</si>
  <si>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</si>
  <si>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</si>
  <si>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</si>
  <si>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</si>
  <si>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</si>
  <si>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</si>
  <si>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</si>
  <si>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</si>
  <si>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</si>
  <si>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</si>
  <si>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</si>
  <si>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</si>
  <si>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</si>
  <si>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</si>
  <si>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</si>
  <si>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</si>
  <si>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</si>
  <si>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</si>
  <si>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</si>
  <si>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</si>
  <si>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</si>
  <si>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</si>
  <si>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</si>
  <si>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</si>
  <si>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</si>
  <si>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</si>
  <si>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</si>
  <si>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</si>
  <si>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</si>
  <si>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</si>
  <si>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</si>
  <si>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</si>
  <si>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</si>
  <si>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</si>
  <si>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</si>
  <si>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</si>
  <si>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</si>
  <si>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</si>
  <si>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</si>
  <si>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</si>
  <si>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</si>
  <si>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</si>
  <si>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</si>
  <si>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</si>
  <si>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</si>
  <si>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</si>
  <si>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</si>
  <si>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</si>
  <si>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</si>
  <si>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</si>
  <si>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</si>
  <si>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</si>
  <si>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</si>
  <si>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</si>
  <si>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</si>
  <si>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</si>
  <si>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</si>
  <si>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</si>
  <si>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</si>
  <si>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</si>
  <si>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</si>
  <si>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</si>
  <si>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</si>
  <si>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</si>
  <si>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</si>
  <si>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</si>
  <si>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</si>
  <si>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</si>
  <si>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</si>
  <si>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</si>
  <si>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</si>
  <si>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</si>
  <si>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</si>
  <si>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</si>
  <si>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</si>
  <si>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</si>
  <si>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</si>
  <si>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</si>
  <si>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</si>
  <si>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</si>
  <si>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</si>
  <si>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</si>
  <si>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</si>
  <si>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</si>
  <si>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</si>
  <si>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</si>
  <si>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</si>
  <si>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</si>
  <si>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</si>
  <si>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</si>
  <si>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</si>
  <si>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</si>
  <si>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</si>
  <si>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</si>
  <si>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</si>
  <si>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</si>
  <si>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</si>
  <si>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</si>
  <si>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</si>
  <si>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</si>
  <si>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</si>
  <si>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</si>
  <si>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</si>
  <si>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</si>
  <si>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</si>
  <si>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</si>
  <si>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</si>
  <si>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</si>
  <si>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</si>
  <si>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</si>
  <si>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</si>
  <si>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</si>
  <si>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</si>
  <si>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</si>
  <si>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</si>
  <si>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</si>
  <si>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</si>
  <si>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</si>
  <si>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</si>
  <si>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</si>
  <si>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</si>
  <si>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</si>
  <si>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</si>
  <si>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</si>
  <si>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</si>
  <si>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</si>
  <si>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</si>
  <si>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</si>
  <si>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</si>
  <si>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</si>
  <si>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</si>
  <si>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</si>
  <si>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</si>
  <si>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</si>
  <si>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</si>
  <si>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</si>
  <si>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</si>
  <si>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</si>
  <si>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</si>
  <si>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</si>
  <si>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</si>
  <si>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</si>
  <si>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</si>
  <si>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</si>
  <si>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</si>
  <si>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</si>
  <si>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</si>
  <si>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</si>
  <si>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</si>
  <si>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</si>
  <si>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</si>
  <si>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</si>
  <si>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</si>
  <si>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</si>
  <si>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</si>
  <si>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</si>
  <si>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</si>
  <si>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</si>
  <si>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</si>
  <si>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</si>
  <si>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</si>
  <si>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</si>
  <si>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</si>
  <si>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</si>
  <si>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</si>
  <si>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</si>
  <si>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</si>
  <si>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</si>
  <si>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</si>
  <si>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</si>
  <si>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</si>
  <si>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</si>
  <si>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</si>
  <si>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</si>
  <si>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</si>
  <si>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</si>
  <si>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</si>
  <si>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</si>
  <si>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</si>
  <si>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</si>
  <si>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</si>
  <si>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</si>
  <si>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</si>
  <si>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</si>
  <si>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</si>
  <si>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</si>
  <si>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</si>
  <si>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</si>
  <si>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</si>
  <si>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</si>
  <si>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</si>
  <si>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</si>
  <si>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</si>
  <si>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</si>
  <si>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</si>
  <si>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</si>
  <si>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</si>
  <si>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</si>
  <si>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</si>
  <si>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</si>
  <si>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</si>
  <si>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</si>
  <si>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</si>
  <si>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</si>
  <si>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</si>
  <si>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</si>
  <si>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</si>
  <si>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</si>
  <si>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</si>
  <si>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</si>
  <si>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</si>
  <si>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</si>
  <si>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</si>
  <si>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</si>
  <si>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</si>
  <si>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</si>
  <si>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</si>
  <si>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</si>
  <si>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</si>
  <si>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</si>
  <si>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</si>
  <si>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</si>
  <si>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</si>
  <si>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</si>
  <si>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</si>
  <si>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</si>
  <si>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</si>
  <si>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</si>
  <si>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</si>
  <si>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</si>
  <si>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</si>
  <si>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</si>
  <si>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</si>
  <si>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</si>
  <si>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</si>
  <si>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</si>
  <si>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</si>
  <si>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</si>
  <si>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</si>
  <si>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</si>
  <si>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</si>
  <si>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</si>
  <si>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</si>
  <si>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</si>
  <si>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</si>
  <si>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</si>
  <si>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</si>
  <si>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</si>
  <si>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</si>
  <si>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</si>
  <si>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</si>
  <si>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</si>
  <si>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</si>
  <si>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</si>
  <si>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</si>
  <si>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</si>
  <si>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</si>
  <si>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</si>
  <si>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</si>
  <si>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</si>
  <si>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</si>
  <si>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</si>
  <si>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</si>
  <si>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</si>
  <si>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</si>
  <si>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</si>
  <si>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</si>
  <si>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</si>
  <si>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</si>
  <si>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</si>
  <si>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</si>
  <si>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</si>
  <si>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</si>
  <si>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</si>
  <si>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</si>
  <si>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</si>
  <si>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</si>
  <si>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</si>
  <si>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</si>
  <si>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</si>
  <si>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</si>
  <si>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</si>
  <si>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</si>
  <si>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</si>
  <si>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</si>
  <si>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</si>
  <si>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</si>
  <si>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</si>
  <si>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</si>
  <si>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</si>
  <si>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</si>
  <si>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</si>
  <si>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</si>
  <si>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</si>
  <si>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</si>
  <si>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</si>
  <si>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</si>
  <si>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</si>
  <si>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</si>
  <si>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</si>
  <si>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</si>
  <si>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</si>
  <si>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</si>
  <si>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</si>
  <si>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</si>
  <si>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</si>
  <si>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</si>
  <si>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</si>
  <si>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</si>
  <si>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</si>
  <si>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</si>
  <si>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</si>
  <si>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</si>
  <si>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</si>
  <si>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</si>
  <si>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</si>
  <si>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</si>
  <si>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</si>
  <si>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</si>
  <si>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</si>
  <si>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</si>
  <si>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</si>
  <si>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</si>
  <si>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</si>
  <si>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</si>
  <si>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</si>
  <si>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</si>
  <si>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</si>
  <si>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</si>
  <si>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</si>
  <si>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</si>
  <si>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</si>
  <si>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</si>
  <si>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</si>
  <si>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</si>
  <si>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</si>
  <si>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</si>
  <si>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</si>
  <si>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</si>
  <si>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</si>
  <si>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</si>
  <si>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</si>
  <si>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</si>
  <si>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</si>
  <si>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</si>
  <si>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</si>
  <si>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</si>
  <si>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</si>
  <si>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</si>
  <si>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</si>
  <si>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</si>
  <si>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</si>
  <si>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</si>
  <si>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</si>
  <si>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</si>
  <si>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</si>
  <si>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</si>
  <si>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</si>
  <si>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</si>
  <si>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</si>
  <si>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</si>
  <si>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</si>
  <si>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</si>
  <si>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</si>
  <si>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</si>
  <si>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</si>
  <si>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</si>
  <si>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</si>
  <si>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</si>
  <si>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</si>
  <si>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</si>
  <si>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</si>
  <si>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</si>
  <si>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</si>
  <si>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</si>
  <si>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</si>
  <si>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</si>
  <si>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</si>
  <si>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</si>
  <si>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</si>
  <si>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</si>
  <si>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</si>
  <si>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</si>
  <si>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</si>
  <si>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</si>
  <si>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</si>
  <si>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</si>
  <si>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</si>
  <si>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</si>
  <si>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</si>
  <si>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</si>
  <si>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</si>
  <si>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</si>
  <si>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</si>
  <si>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</si>
  <si>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</si>
  <si>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</si>
  <si>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</si>
  <si>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</si>
  <si>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</si>
  <si>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</si>
  <si>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</si>
  <si>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</si>
  <si>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</si>
  <si>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</si>
  <si>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</si>
  <si>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</si>
  <si>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</si>
  <si>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</si>
  <si>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</si>
  <si>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</si>
  <si>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</si>
  <si>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</si>
  <si>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</si>
  <si>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</si>
  <si>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</si>
  <si>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</si>
  <si>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</si>
  <si>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</si>
  <si>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</si>
  <si>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</si>
  <si>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</si>
  <si>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</si>
  <si>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</si>
  <si>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</si>
  <si>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</si>
  <si>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</si>
  <si>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</si>
  <si>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</si>
  <si>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</si>
  <si>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</si>
  <si>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</si>
  <si>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</si>
  <si>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</si>
  <si>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</si>
  <si>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</si>
  <si>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</si>
  <si>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</si>
  <si>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</si>
  <si>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</si>
  <si>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</si>
  <si>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</si>
  <si>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</si>
  <si>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</si>
  <si>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</si>
  <si>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</si>
  <si>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</si>
  <si>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</si>
  <si>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</si>
  <si>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</si>
  <si>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</si>
  <si>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</si>
  <si>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</si>
  <si>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</si>
  <si>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</si>
  <si>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</si>
  <si>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</si>
  <si>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</si>
  <si>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</si>
  <si>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</si>
  <si>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</si>
  <si>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</si>
  <si>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</si>
  <si>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</si>
  <si>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</si>
  <si>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</si>
  <si>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</si>
  <si>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</si>
  <si>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</si>
  <si>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</si>
  <si>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</si>
  <si>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</si>
  <si>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</si>
  <si>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</si>
  <si>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</si>
  <si>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</si>
  <si>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</si>
  <si>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</si>
  <si>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</si>
  <si>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</si>
  <si>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</si>
  <si>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</si>
  <si>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</si>
  <si>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</si>
  <si>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</si>
  <si>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</si>
  <si>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</si>
  <si>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</si>
  <si>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</si>
  <si>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</si>
  <si>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</si>
  <si>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</si>
  <si>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</si>
  <si>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</si>
  <si>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</si>
  <si>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</si>
  <si>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</si>
  <si>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</si>
  <si>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</si>
  <si>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</si>
  <si>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</si>
  <si>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</si>
  <si>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</si>
  <si>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</si>
  <si>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</si>
  <si>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</si>
  <si>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</si>
  <si>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</si>
  <si>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</si>
  <si>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</si>
  <si>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</si>
  <si>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</si>
  <si>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</si>
  <si>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</si>
  <si>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</si>
  <si>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</si>
  <si>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</si>
  <si>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</si>
  <si>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</si>
  <si>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</si>
  <si>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</si>
  <si>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</si>
  <si>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</si>
  <si>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</si>
  <si>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</si>
  <si>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</si>
  <si>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</si>
  <si>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</si>
  <si>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</si>
  <si>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</si>
  <si>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</si>
  <si>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</si>
  <si>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</si>
  <si>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</si>
  <si>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</si>
  <si>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</si>
  <si>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</si>
  <si>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</si>
  <si>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</si>
  <si>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</si>
  <si>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</si>
  <si>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</si>
  <si>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</si>
  <si>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</si>
  <si>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</si>
  <si>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</si>
  <si>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</si>
  <si>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</si>
  <si>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</si>
  <si>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</si>
  <si>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</si>
  <si>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</si>
  <si>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</si>
  <si>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</si>
  <si>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</si>
  <si>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</si>
  <si>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</si>
  <si>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</si>
  <si>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</si>
  <si>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</si>
  <si>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</si>
  <si>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</si>
  <si>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</si>
  <si>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</si>
  <si>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</si>
  <si>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</si>
  <si>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</si>
  <si>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</si>
  <si>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</si>
  <si>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</si>
  <si>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</si>
  <si>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</si>
  <si>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</si>
  <si>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</si>
  <si>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</si>
  <si>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</si>
  <si>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</si>
  <si>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</si>
  <si>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</si>
  <si>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</si>
  <si>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</si>
  <si>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</si>
  <si>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</si>
  <si>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</si>
  <si>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</si>
  <si>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</si>
  <si>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</si>
  <si>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</si>
  <si>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</si>
  <si>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</si>
  <si>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</si>
  <si>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</si>
  <si>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</si>
  <si>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</si>
  <si>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</si>
  <si>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</si>
  <si>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</si>
  <si>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</si>
  <si>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</si>
  <si>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</si>
  <si>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</si>
  <si>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</si>
  <si>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</si>
  <si>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</si>
  <si>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</si>
  <si>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</si>
  <si>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</si>
  <si>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</si>
  <si>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</si>
  <si>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</si>
  <si>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</si>
  <si>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</si>
  <si>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</si>
  <si>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</si>
  <si>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</si>
  <si>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</si>
  <si>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</si>
  <si>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</si>
  <si>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</si>
  <si>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</si>
  <si>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</si>
  <si>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</si>
  <si>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</si>
  <si>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</si>
  <si>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</si>
  <si>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</si>
  <si>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</si>
  <si>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</si>
  <si>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</si>
  <si>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</si>
  <si>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</si>
  <si>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</si>
  <si>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</si>
  <si>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</si>
  <si>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</si>
  <si>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</si>
  <si>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</si>
  <si>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</si>
  <si>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</si>
  <si>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</si>
  <si>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</si>
  <si>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</si>
  <si>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</si>
  <si>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</si>
  <si>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</si>
  <si>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</si>
  <si>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</si>
  <si>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</si>
  <si>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</si>
  <si>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</si>
  <si>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</si>
  <si>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</si>
  <si>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</si>
  <si>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</si>
  <si>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</si>
  <si>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</si>
  <si>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</si>
  <si>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</si>
  <si>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</si>
  <si>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</si>
  <si>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</si>
  <si>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</si>
  <si>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</si>
  <si>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</si>
  <si>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</si>
  <si>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</si>
  <si>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</si>
  <si>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</si>
  <si>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</si>
  <si>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</si>
  <si>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</si>
  <si>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</si>
  <si>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</si>
  <si>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</si>
  <si>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</si>
  <si>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</si>
  <si>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</si>
  <si>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</si>
  <si>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</si>
  <si>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</si>
  <si>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</si>
  <si>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</si>
  <si>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</si>
  <si>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</si>
  <si>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</si>
  <si>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</si>
  <si>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</si>
  <si>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</si>
  <si>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</si>
  <si>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</si>
  <si>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</si>
  <si>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</si>
  <si>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</si>
  <si>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</si>
  <si>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</si>
  <si>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</si>
  <si>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</si>
  <si>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</si>
  <si>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</si>
  <si>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</si>
  <si>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</si>
  <si>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</si>
  <si>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</si>
  <si>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</si>
  <si>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</si>
  <si>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</si>
  <si>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</si>
  <si>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</si>
  <si>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</si>
  <si>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</si>
  <si>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</si>
  <si>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</si>
  <si>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</si>
  <si>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</si>
  <si>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</si>
  <si>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</si>
  <si>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</si>
  <si>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</si>
  <si>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</si>
  <si>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</si>
  <si>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</si>
  <si>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</si>
  <si>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</si>
  <si>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</si>
  <si>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</si>
  <si>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</si>
  <si>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</si>
  <si>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</si>
  <si>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</si>
  <si>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</si>
  <si>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</si>
  <si>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</si>
  <si>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</si>
  <si>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</si>
  <si>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</si>
  <si>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</si>
  <si>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</si>
  <si>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</si>
  <si>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</si>
  <si>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</si>
  <si>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</si>
  <si>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</si>
  <si>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</si>
  <si>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</si>
  <si>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</si>
  <si>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</si>
  <si>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</si>
  <si>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</si>
  <si>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</si>
  <si>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</si>
  <si>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</si>
  <si>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</si>
  <si>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</si>
  <si>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</si>
  <si>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</si>
  <si>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</si>
  <si>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</si>
  <si>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</si>
  <si>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</si>
  <si>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</si>
  <si>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</si>
  <si>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</si>
  <si>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</si>
  <si>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</si>
  <si>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</si>
  <si>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</si>
  <si>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</si>
  <si>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</si>
  <si>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</si>
  <si>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</si>
  <si>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</si>
  <si>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</si>
  <si>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</si>
  <si>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</si>
  <si>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</si>
  <si>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</si>
  <si>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</si>
  <si>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</si>
  <si>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</si>
  <si>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</si>
  <si>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</si>
  <si>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</si>
  <si>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</si>
  <si>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</si>
  <si>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</si>
  <si>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</si>
  <si>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</si>
  <si>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</si>
  <si>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</si>
  <si>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</si>
  <si>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</si>
  <si>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</si>
  <si>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</si>
  <si>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</si>
  <si>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</si>
  <si>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</si>
  <si>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</si>
  <si>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</si>
  <si>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</si>
  <si>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</si>
  <si>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</si>
  <si>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</si>
  <si>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</si>
  <si>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</si>
  <si>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</si>
  <si>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</si>
  <si>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</si>
  <si>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</si>
  <si>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</si>
  <si>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</si>
  <si>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</si>
  <si>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</si>
  <si>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</si>
  <si>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</si>
  <si>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</si>
  <si>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</si>
  <si>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</si>
  <si>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</si>
  <si>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</si>
  <si>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</si>
  <si>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</si>
  <si>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</si>
  <si>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</si>
  <si>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</si>
  <si>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</si>
  <si>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</si>
  <si>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</si>
  <si>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</si>
  <si>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</si>
  <si>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</si>
  <si>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</si>
  <si>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</si>
  <si>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</si>
  <si>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</si>
  <si>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</si>
  <si>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</si>
  <si>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</si>
  <si>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</si>
  <si>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</si>
  <si>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</si>
  <si>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</si>
  <si>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</si>
  <si>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</si>
  <si>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</si>
  <si>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</si>
  <si>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</si>
  <si>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</si>
  <si>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</si>
  <si>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</si>
  <si>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</si>
  <si>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</si>
  <si>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</si>
  <si>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</si>
  <si>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</si>
  <si>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</si>
  <si>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</si>
  <si>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</si>
  <si>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</si>
  <si>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</si>
  <si>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</si>
  <si>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</si>
  <si>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</si>
  <si>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</si>
  <si>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</si>
  <si>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</si>
  <si>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</si>
  <si>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</si>
  <si>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</si>
  <si>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</si>
  <si>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</si>
  <si>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</si>
  <si>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</si>
  <si>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</si>
  <si>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</si>
  <si>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</si>
  <si>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</si>
  <si>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</si>
  <si>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</si>
  <si>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</si>
  <si>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</si>
  <si>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</si>
  <si>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</si>
  <si>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</si>
  <si>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</si>
  <si>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</si>
  <si>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</si>
  <si>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</si>
  <si>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</si>
  <si>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</si>
  <si>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</si>
  <si>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</si>
  <si>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</si>
  <si>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</si>
  <si>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</si>
  <si>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</si>
  <si>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</si>
  <si>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</si>
  <si>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</si>
  <si>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</si>
  <si>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</si>
  <si>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</si>
  <si>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</si>
  <si>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</si>
  <si>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</si>
  <si>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</si>
  <si>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</si>
  <si>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</si>
  <si>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</si>
  <si>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</si>
  <si>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</si>
  <si>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</si>
  <si>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</si>
  <si>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</si>
  <si>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</si>
  <si>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</si>
  <si>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</si>
  <si>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</si>
  <si>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</si>
  <si>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</si>
  <si>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</si>
  <si>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</si>
  <si>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</si>
  <si>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</si>
  <si>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</si>
  <si>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</si>
  <si>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</si>
  <si>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</si>
  <si>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</si>
  <si>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</si>
  <si>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</si>
  <si>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</si>
  <si>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</si>
  <si>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</si>
  <si>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</si>
  <si>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</si>
  <si>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</si>
  <si>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</si>
  <si>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</si>
  <si>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</si>
  <si>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</si>
  <si>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</si>
  <si>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</si>
  <si>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</si>
  <si>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</si>
  <si>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</si>
  <si>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</si>
  <si>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</si>
  <si>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</si>
  <si>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</si>
  <si>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</si>
  <si>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</si>
  <si>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</si>
  <si>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</si>
  <si>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</si>
  <si>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</si>
  <si>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</si>
  <si>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</si>
  <si>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</si>
  <si>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</si>
  <si>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</si>
  <si>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</si>
  <si>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</si>
  <si>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</si>
  <si>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</si>
  <si>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</si>
  <si>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</si>
  <si>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</si>
  <si>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</si>
  <si>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</si>
  <si>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</si>
  <si>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</si>
  <si>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</si>
  <si>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</si>
  <si>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</si>
  <si>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</si>
  <si>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</si>
  <si>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</si>
  <si>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</si>
  <si>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</si>
  <si>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</si>
  <si>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</si>
  <si>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</si>
  <si>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</si>
  <si>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</si>
  <si>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</si>
  <si>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</si>
  <si>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</si>
  <si>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</si>
  <si>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</si>
  <si>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</si>
  <si>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</si>
  <si>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</si>
  <si>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</si>
  <si>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</si>
  <si>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</si>
  <si>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</si>
  <si>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</si>
  <si>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</si>
  <si>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</si>
  <si>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</si>
  <si>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</si>
  <si>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</si>
  <si>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</si>
  <si>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</si>
  <si>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</si>
  <si>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</si>
  <si>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</si>
  <si>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</si>
  <si>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</si>
  <si>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</si>
  <si>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</si>
  <si>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</si>
  <si>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</si>
  <si>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</si>
  <si>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</si>
  <si>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</si>
  <si>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</si>
  <si>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</si>
  <si>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</si>
  <si>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</si>
  <si>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</si>
  <si>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</si>
  <si>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</si>
  <si>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</si>
  <si>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</si>
  <si>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</si>
  <si>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</si>
  <si>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</si>
  <si>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</si>
  <si>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</si>
  <si>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</si>
  <si>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</si>
  <si>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</si>
  <si>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</si>
  <si>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</si>
  <si>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</si>
  <si>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</si>
  <si>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</si>
  <si>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</si>
  <si>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</si>
  <si>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</si>
  <si>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</si>
  <si>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</si>
  <si>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</si>
  <si>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</si>
  <si>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</si>
  <si>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</si>
  <si>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</si>
  <si>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</si>
  <si>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</si>
  <si>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</si>
  <si>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</si>
  <si>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</si>
  <si>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</si>
  <si>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</si>
  <si>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</si>
  <si>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</si>
  <si>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</si>
  <si>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</si>
  <si>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</si>
  <si>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</si>
  <si>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</si>
  <si>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</si>
  <si>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</si>
  <si>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</si>
  <si>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</si>
  <si>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</si>
  <si>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</si>
  <si>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</si>
  <si>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</si>
  <si>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</si>
  <si>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</si>
  <si>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</si>
  <si>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</si>
  <si>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</si>
  <si>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</si>
  <si>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</si>
  <si>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</si>
  <si>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</si>
  <si>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</si>
  <si>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</si>
  <si>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</si>
  <si>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</si>
  <si>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</si>
  <si>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</si>
  <si>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</si>
  <si>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</si>
  <si>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</si>
  <si>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</si>
  <si>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</si>
  <si>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</si>
  <si>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</si>
  <si>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</si>
  <si>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</si>
  <si>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</si>
  <si>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</si>
  <si>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</si>
  <si>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</si>
  <si>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</si>
  <si>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</si>
  <si>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</si>
  <si>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</si>
  <si>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</si>
  <si>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</si>
  <si>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</si>
  <si>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</si>
  <si>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</si>
  <si>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</si>
  <si>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</si>
  <si>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</si>
  <si>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</si>
  <si>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</si>
  <si>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</si>
  <si>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</si>
  <si>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</si>
  <si>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</si>
  <si>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</si>
  <si>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</si>
  <si>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</si>
  <si>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</si>
  <si>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</si>
  <si>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</si>
  <si>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</si>
  <si>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</si>
  <si>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</si>
  <si>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</si>
  <si>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</si>
  <si>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</si>
  <si>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</si>
  <si>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</si>
  <si>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</si>
  <si>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</si>
  <si>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</si>
  <si>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</si>
  <si>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</si>
  <si>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</si>
  <si>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</si>
  <si>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</si>
  <si>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</si>
  <si>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</si>
  <si>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</si>
  <si>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</si>
  <si>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</si>
  <si>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</si>
  <si>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</si>
  <si>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</si>
  <si>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</si>
  <si>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</si>
  <si>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</si>
  <si>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</si>
  <si>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</si>
  <si>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</si>
  <si>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</si>
  <si>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</si>
  <si>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</si>
  <si>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</si>
  <si>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</si>
  <si>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</si>
  <si>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</si>
  <si>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</si>
  <si>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</si>
  <si>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</si>
  <si>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</si>
  <si>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</si>
  <si>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</si>
  <si>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</si>
  <si>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</si>
  <si>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</si>
  <si>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</si>
  <si>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</si>
  <si>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</si>
  <si>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</si>
  <si>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</si>
  <si>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</si>
  <si>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</si>
  <si>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</si>
  <si>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</si>
  <si>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</si>
  <si>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</si>
  <si>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</si>
  <si>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</si>
  <si>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</si>
  <si>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</si>
  <si>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</si>
  <si>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</si>
  <si>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</si>
  <si>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</si>
  <si>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</si>
  <si>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</si>
  <si>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</si>
  <si>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</si>
  <si>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</si>
  <si>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</si>
  <si>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</si>
  <si>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</si>
  <si>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</si>
  <si>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</si>
  <si>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</si>
  <si>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</si>
  <si>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</si>
  <si>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</si>
  <si>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</si>
  <si>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</si>
  <si>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</si>
  <si>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</si>
  <si>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</si>
  <si>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</si>
  <si>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</si>
  <si>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</si>
  <si>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</si>
  <si>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</si>
  <si>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</si>
  <si>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</si>
  <si>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</si>
  <si>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</si>
  <si>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</si>
  <si>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</si>
  <si>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</si>
  <si>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</si>
  <si>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</si>
  <si>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</si>
  <si>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</si>
  <si>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</si>
  <si>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</si>
  <si>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</si>
  <si>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</si>
  <si>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</si>
  <si>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</si>
  <si>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</si>
  <si>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</si>
  <si>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</si>
  <si>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</si>
  <si>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</si>
  <si>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</si>
  <si>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</si>
  <si>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</si>
  <si>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</si>
  <si>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</si>
  <si>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</si>
  <si>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</si>
  <si>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</si>
  <si>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</si>
  <si>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</si>
  <si>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</si>
  <si>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</si>
  <si>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</si>
  <si>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</si>
  <si>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</si>
  <si>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</si>
  <si>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</si>
  <si>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</si>
  <si>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</si>
  <si>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</si>
  <si>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</si>
  <si>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</si>
  <si>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</si>
  <si>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</si>
  <si>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</si>
  <si>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</si>
  <si>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</si>
  <si>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</si>
  <si>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</si>
  <si>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</si>
  <si>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</si>
  <si>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</si>
  <si>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</si>
  <si>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</si>
  <si>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</si>
  <si>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</si>
  <si>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</si>
  <si>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</si>
  <si>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</si>
  <si>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</si>
  <si>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</si>
  <si>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</si>
  <si>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</si>
  <si>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</si>
  <si>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</si>
  <si>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</si>
  <si>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</si>
  <si>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</si>
  <si>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</si>
  <si>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</si>
  <si>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</si>
  <si>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</si>
  <si>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</si>
  <si>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</si>
  <si>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</si>
  <si>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</si>
  <si>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</si>
  <si>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</si>
  <si>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</si>
  <si>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</si>
  <si>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</si>
  <si>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</si>
  <si>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</si>
  <si>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</si>
  <si>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</si>
  <si>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</si>
  <si>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</si>
  <si>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</si>
  <si>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</si>
  <si>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</si>
  <si>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</si>
  <si>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</si>
  <si>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</si>
  <si>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</si>
  <si>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</si>
  <si>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</si>
  <si>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</si>
  <si>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</si>
  <si>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</si>
  <si>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</si>
  <si>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</si>
  <si>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</si>
  <si>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</si>
  <si>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</si>
  <si>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</si>
  <si>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</si>
  <si>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</si>
  <si>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</si>
  <si>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</si>
  <si>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</si>
  <si>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</si>
  <si>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</si>
  <si>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</si>
  <si>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</si>
  <si>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</si>
  <si>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</si>
  <si>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</si>
  <si>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</si>
  <si>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</si>
  <si>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</si>
  <si>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</si>
  <si>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</si>
  <si>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</si>
  <si>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</si>
  <si>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</si>
  <si>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</si>
  <si>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</si>
  <si>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</si>
  <si>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</si>
  <si>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</si>
  <si>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</si>
  <si>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</si>
  <si>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</si>
  <si>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</si>
  <si>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</si>
  <si>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</si>
  <si>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</si>
  <si>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</si>
  <si>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</si>
  <si>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</si>
  <si>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</si>
  <si>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</si>
  <si>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</si>
  <si>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</si>
  <si>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</si>
  <si>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</si>
  <si>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</si>
  <si>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</si>
  <si>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</si>
  <si>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</si>
  <si>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</si>
  <si>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</si>
  <si>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</si>
  <si>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</si>
  <si>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</si>
  <si>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</si>
  <si>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</si>
  <si>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</si>
  <si>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</si>
  <si>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</si>
  <si>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</si>
  <si>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</si>
  <si>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</si>
  <si>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</si>
  <si>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</si>
  <si>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</si>
  <si>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</si>
  <si>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</si>
  <si>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</si>
  <si>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</si>
  <si>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</si>
  <si>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</si>
  <si>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</si>
  <si>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</si>
  <si>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</si>
  <si>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</si>
  <si>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</si>
  <si>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</si>
  <si>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</si>
  <si>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</si>
  <si>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</si>
  <si>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</si>
  <si>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</si>
  <si>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</si>
  <si>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</si>
  <si>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</si>
  <si>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</si>
  <si>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</si>
  <si>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</si>
  <si>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</si>
  <si>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</si>
  <si>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</si>
  <si>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</si>
  <si>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</si>
  <si>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</si>
  <si>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</si>
  <si>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</si>
  <si>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</si>
  <si>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</si>
  <si>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</si>
  <si>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</si>
  <si>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</si>
  <si>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</si>
  <si>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</si>
  <si>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</si>
  <si>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</si>
  <si>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</si>
  <si>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</si>
  <si>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</si>
  <si>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</si>
  <si>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</si>
  <si>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</si>
  <si>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</si>
  <si>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</si>
  <si>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</si>
  <si>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</si>
  <si>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</si>
  <si>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</si>
  <si>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</si>
  <si>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</si>
  <si>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</si>
  <si>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</si>
  <si>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</si>
  <si>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</si>
  <si>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</si>
  <si>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</si>
  <si>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</si>
  <si>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</si>
  <si>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</si>
  <si>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</si>
  <si>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</si>
  <si>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</si>
  <si>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</si>
  <si>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</si>
  <si>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</si>
  <si>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</si>
  <si>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</si>
  <si>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</si>
  <si>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</si>
  <si>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</si>
  <si>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</si>
  <si>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</si>
  <si>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</si>
  <si>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</si>
  <si>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</si>
  <si>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</si>
  <si>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</si>
  <si>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</si>
  <si>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</si>
  <si>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</si>
  <si>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</si>
  <si>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</si>
  <si>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</si>
  <si>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</si>
  <si>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</si>
  <si>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</si>
  <si>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</si>
  <si>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</si>
  <si>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</si>
  <si>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</si>
  <si>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</si>
  <si>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</si>
  <si>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</si>
  <si>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</si>
  <si>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</si>
  <si>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</si>
  <si>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</si>
  <si>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</si>
  <si>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</si>
  <si>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</si>
  <si>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</si>
  <si>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</si>
  <si>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</si>
  <si>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</si>
  <si>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</si>
  <si>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</si>
  <si>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</si>
  <si>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</si>
  <si>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</si>
  <si>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</si>
  <si>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</si>
  <si>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</si>
  <si>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</si>
  <si>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</si>
  <si>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</si>
  <si>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</si>
  <si>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</si>
  <si>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</si>
  <si>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</si>
  <si>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</si>
  <si>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</si>
  <si>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</si>
  <si>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</si>
  <si>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</si>
  <si>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</si>
  <si>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</si>
  <si>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</si>
  <si>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</si>
  <si>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</si>
  <si>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</si>
  <si>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</si>
  <si>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</si>
  <si>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</si>
  <si>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</si>
  <si>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</si>
  <si>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</si>
  <si>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</si>
  <si>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</si>
  <si>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</si>
  <si>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</si>
  <si>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</si>
  <si>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</si>
  <si>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</si>
  <si>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</si>
  <si>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</si>
  <si>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</si>
  <si>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</si>
  <si>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</si>
  <si>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</si>
  <si>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</si>
  <si>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</si>
  <si>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</si>
  <si>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</si>
  <si>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</si>
  <si>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</si>
  <si>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</si>
  <si>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</si>
  <si>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</si>
  <si>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</si>
  <si>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</si>
  <si>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</si>
  <si>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</si>
  <si>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</si>
  <si>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</si>
  <si>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</si>
  <si>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</si>
  <si>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</si>
  <si>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</si>
  <si>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</si>
  <si>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</si>
  <si>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</si>
  <si>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</si>
  <si>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</si>
  <si>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</si>
  <si>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</si>
  <si>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</si>
  <si>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</si>
  <si>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</si>
  <si>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</si>
  <si>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</si>
  <si>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</si>
  <si>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</si>
  <si>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</si>
  <si>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</si>
  <si>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</si>
  <si>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</si>
  <si>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</si>
  <si>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</si>
  <si>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</si>
  <si>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</si>
  <si>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</si>
  <si>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</si>
  <si>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</si>
  <si>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</si>
  <si>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</si>
  <si>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</si>
  <si>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</si>
  <si>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</si>
  <si>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</si>
  <si>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</si>
  <si>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</si>
  <si>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</si>
  <si>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</si>
  <si>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</si>
  <si>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</si>
  <si>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</si>
  <si>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</si>
  <si>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</si>
  <si>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</si>
  <si>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</si>
  <si>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</si>
  <si>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</si>
  <si>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</si>
  <si>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</si>
  <si>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</si>
  <si>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</si>
  <si>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</si>
  <si>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</si>
  <si>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</si>
  <si>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</si>
  <si>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</si>
  <si>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</si>
  <si>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</si>
  <si>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</si>
  <si>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</si>
  <si>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</si>
  <si>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</si>
  <si>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</si>
  <si>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</si>
  <si>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</si>
  <si>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</si>
  <si>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</si>
  <si>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</si>
  <si>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</si>
  <si>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</si>
  <si>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</si>
  <si>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</si>
  <si>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</si>
  <si>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</si>
  <si>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</si>
  <si>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</si>
  <si>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</si>
  <si>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</si>
  <si>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</si>
  <si>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</si>
  <si>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</si>
  <si>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</si>
  <si>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</si>
  <si>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</si>
  <si>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</si>
  <si>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</si>
  <si>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</si>
  <si>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</si>
  <si>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</si>
  <si>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</si>
  <si>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</si>
  <si>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</si>
  <si>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</si>
  <si>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</si>
  <si>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</si>
  <si>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</si>
  <si>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</si>
  <si>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</si>
  <si>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</si>
  <si>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</si>
  <si>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</si>
  <si>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</si>
  <si>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</si>
  <si>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</si>
  <si>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</si>
  <si>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</si>
  <si>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</si>
  <si>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</si>
  <si>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</si>
  <si>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</si>
  <si>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</si>
  <si>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</si>
  <si>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</si>
  <si>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</si>
  <si>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</si>
  <si>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</si>
  <si>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</si>
  <si>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</si>
  <si>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</si>
  <si>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</si>
  <si>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</si>
  <si>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</si>
  <si>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</si>
  <si>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</si>
  <si>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</si>
  <si>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</si>
  <si>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</si>
  <si>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</si>
  <si>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</si>
  <si>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</si>
  <si>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</si>
  <si>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</si>
  <si>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</si>
  <si>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</si>
  <si>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</si>
  <si>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</si>
  <si>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</si>
  <si>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</si>
  <si>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</si>
  <si>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</si>
  <si>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</si>
  <si>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</si>
  <si>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</si>
  <si>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</si>
  <si>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</si>
  <si>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</si>
  <si>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</si>
  <si>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</si>
  <si>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</si>
  <si>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</si>
  <si>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</si>
  <si>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</si>
  <si>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</si>
  <si>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</si>
  <si>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</si>
  <si>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</si>
  <si>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</si>
  <si>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</si>
  <si>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</si>
  <si>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</si>
  <si>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</si>
  <si>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</si>
  <si>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</si>
  <si>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</si>
  <si>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</si>
  <si>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</si>
  <si>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</si>
  <si>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</si>
  <si>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</si>
  <si>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</si>
  <si>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</si>
  <si>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</si>
  <si>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</si>
  <si>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</si>
  <si>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</si>
  <si>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</si>
  <si>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</si>
  <si>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</si>
  <si>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</si>
  <si>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</si>
  <si>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</si>
  <si>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</si>
  <si>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</si>
  <si>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</si>
  <si>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</si>
  <si>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</si>
  <si>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</si>
  <si>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</si>
  <si>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</si>
  <si>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</si>
  <si>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</si>
  <si>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</si>
  <si>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</si>
  <si>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</si>
  <si>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</si>
  <si>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</si>
  <si>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</si>
  <si>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</si>
  <si>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</si>
  <si>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</si>
  <si>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</si>
  <si>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</si>
  <si>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</si>
  <si>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</si>
  <si>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</si>
  <si>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</si>
  <si>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</si>
  <si>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</si>
  <si>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</si>
  <si>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</si>
  <si>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</si>
  <si>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</si>
  <si>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</si>
  <si>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</si>
  <si>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</si>
  <si>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</si>
  <si>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</si>
  <si>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</si>
  <si>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</si>
  <si>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</si>
  <si>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</si>
  <si>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</si>
  <si>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</si>
  <si>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</si>
  <si>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</si>
  <si>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</si>
  <si>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</si>
  <si>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</si>
  <si>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</si>
  <si>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</si>
  <si>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</si>
  <si>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</si>
  <si>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</si>
  <si>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</si>
  <si>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</si>
  <si>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</si>
  <si>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</si>
  <si>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</si>
  <si>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</si>
  <si>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</si>
  <si>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</si>
  <si>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</si>
  <si>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</si>
  <si>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</si>
  <si>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</si>
  <si>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</si>
  <si>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</si>
  <si>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</si>
  <si>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</si>
  <si>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</si>
  <si>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</si>
  <si>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</si>
  <si>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</si>
  <si>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</si>
  <si>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</si>
  <si>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</si>
  <si>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</si>
  <si>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</si>
  <si>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</si>
  <si>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</si>
  <si>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</si>
  <si>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</si>
  <si>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</si>
  <si>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</si>
  <si>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</si>
  <si>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</si>
  <si>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</si>
  <si>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</si>
  <si>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</si>
  <si>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</si>
  <si>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</si>
  <si>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</si>
  <si>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</si>
  <si>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</si>
  <si>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</si>
  <si>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</si>
  <si>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</si>
  <si>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</si>
  <si>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</si>
  <si>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</si>
  <si>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</si>
  <si>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</si>
  <si>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</si>
  <si>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</si>
  <si>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</si>
  <si>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</si>
  <si>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</si>
  <si>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</si>
  <si>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</si>
  <si>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</si>
  <si>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</si>
  <si>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</si>
  <si>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</si>
  <si>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</si>
  <si>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</si>
  <si>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</si>
  <si>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</si>
  <si>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</si>
  <si>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</si>
  <si>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</si>
  <si>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</si>
  <si>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</si>
  <si>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</si>
  <si>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</si>
  <si>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</si>
  <si>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</si>
  <si>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</si>
  <si>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</si>
  <si>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</si>
  <si>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</si>
  <si>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</si>
  <si>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</si>
  <si>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</si>
  <si>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</si>
  <si>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</si>
  <si>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</si>
  <si>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</si>
  <si>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</si>
  <si>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</si>
  <si>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</si>
  <si>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</si>
  <si>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</si>
  <si>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</si>
  <si>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</si>
  <si>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</si>
  <si>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</si>
  <si>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</si>
  <si>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</si>
  <si>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</si>
  <si>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</si>
  <si>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</si>
  <si>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</si>
  <si>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</si>
  <si>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</si>
  <si>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</si>
  <si>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</si>
  <si>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</si>
  <si>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</si>
  <si>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</si>
  <si>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</si>
  <si>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</si>
  <si>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</si>
  <si>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</si>
  <si>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</si>
  <si>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</si>
  <si>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</si>
  <si>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</si>
  <si>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</si>
  <si>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</si>
  <si>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</si>
  <si>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</si>
  <si>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</si>
  <si>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</si>
  <si>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</si>
  <si>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</si>
  <si>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</si>
  <si>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</si>
  <si>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</si>
  <si>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</si>
  <si>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</si>
  <si>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</si>
  <si>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</si>
  <si>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</si>
  <si>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</si>
  <si>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</si>
  <si>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</si>
  <si>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</si>
  <si>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</si>
  <si>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</si>
  <si>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</si>
  <si>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</si>
  <si>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</si>
  <si>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</si>
  <si>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</si>
  <si>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</si>
  <si>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</si>
  <si>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</si>
  <si>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</si>
  <si>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</si>
  <si>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</si>
  <si>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</si>
  <si>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</si>
  <si>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</si>
  <si>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</si>
  <si>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</si>
  <si>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</si>
  <si>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</si>
  <si>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</si>
  <si>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</si>
  <si>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</si>
  <si>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</si>
  <si>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</si>
  <si>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</si>
  <si>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</si>
  <si>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</si>
  <si>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</si>
  <si>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</si>
  <si>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</si>
  <si>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</si>
  <si>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</si>
  <si>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</si>
  <si>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</si>
  <si>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</si>
  <si>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</si>
  <si>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</si>
  <si>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</si>
  <si>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</si>
  <si>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</si>
  <si>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</si>
  <si>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</si>
  <si>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</si>
  <si>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</si>
  <si>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</si>
  <si>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</si>
  <si>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</si>
  <si>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</si>
  <si>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</si>
  <si>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</si>
  <si>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</si>
  <si>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</si>
  <si>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</si>
  <si>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</si>
  <si>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</si>
  <si>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</si>
  <si>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</si>
  <si>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</si>
  <si>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</si>
  <si>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</si>
  <si>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</si>
  <si>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</si>
  <si>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</si>
  <si>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</si>
  <si>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</si>
  <si>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</si>
  <si>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</si>
  <si>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</si>
  <si>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</si>
  <si>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</si>
  <si>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</si>
  <si>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</si>
  <si>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</si>
  <si>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</si>
  <si>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</si>
  <si>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</si>
  <si>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</si>
  <si>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</si>
  <si>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</si>
  <si>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</si>
  <si>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</si>
  <si>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</si>
  <si>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</si>
  <si>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</si>
  <si>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</si>
  <si>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</si>
  <si>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</si>
  <si>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</si>
  <si>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</si>
  <si>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</si>
  <si>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</si>
  <si>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</si>
  <si>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</si>
  <si>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</si>
  <si>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</si>
  <si>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</si>
  <si>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</si>
  <si>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</si>
  <si>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</si>
  <si>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</si>
  <si>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</si>
  <si>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</si>
  <si>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</si>
  <si>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</si>
  <si>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</si>
  <si>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</si>
  <si>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</si>
  <si>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</si>
  <si>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</si>
  <si>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</si>
  <si>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</si>
  <si>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</si>
  <si>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</si>
  <si>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</si>
  <si>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</si>
  <si>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</si>
  <si>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</si>
  <si>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</si>
  <si>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</si>
  <si>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</si>
  <si>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</si>
  <si>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</si>
  <si>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</si>
  <si>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</si>
  <si>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</si>
  <si>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</si>
  <si>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</si>
  <si>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</si>
  <si>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</si>
  <si>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</si>
  <si>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</si>
  <si>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</si>
  <si>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</si>
  <si>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</si>
  <si>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</si>
  <si>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</si>
  <si>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</si>
  <si>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</si>
  <si>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</si>
  <si>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</si>
  <si>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</si>
  <si>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</si>
  <si>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</si>
  <si>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</si>
  <si>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</si>
  <si>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</si>
  <si>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</si>
  <si>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</si>
  <si>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</si>
  <si>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</si>
  <si>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</si>
  <si>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</si>
  <si>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</si>
  <si>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</si>
  <si>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</si>
  <si>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</si>
  <si>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</si>
  <si>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</si>
  <si>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</si>
  <si>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</si>
  <si>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</si>
  <si>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</si>
  <si>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</si>
  <si>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</si>
  <si>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</si>
  <si>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</si>
  <si>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</si>
  <si>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</si>
  <si>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</si>
  <si>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</si>
  <si>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</si>
  <si>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</si>
  <si>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</si>
  <si>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</si>
  <si>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</si>
  <si>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</si>
  <si>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</si>
  <si>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</si>
  <si>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</si>
  <si>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</si>
  <si>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</si>
  <si>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</si>
  <si>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</si>
  <si>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</si>
  <si>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</si>
  <si>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</si>
  <si>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</si>
  <si>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</si>
  <si>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</si>
  <si>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</si>
  <si>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</si>
  <si>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</si>
  <si>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</si>
  <si>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</si>
  <si>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</si>
  <si>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</si>
  <si>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</si>
  <si>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</si>
  <si>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</si>
  <si>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</si>
  <si>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</si>
  <si>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</si>
  <si>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</si>
  <si>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</si>
  <si>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</si>
  <si>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</si>
  <si>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</si>
  <si>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</si>
  <si>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</si>
  <si>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</si>
  <si>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</si>
  <si>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</si>
  <si>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</si>
  <si>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</si>
  <si>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</si>
  <si>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</si>
  <si>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</si>
  <si>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</si>
  <si>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</si>
  <si>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</si>
  <si>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</si>
  <si>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</si>
  <si>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</si>
  <si>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</si>
  <si>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</si>
  <si>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</si>
  <si>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</si>
  <si>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</si>
  <si>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</si>
  <si>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</si>
  <si>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</si>
  <si>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</si>
  <si>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</si>
  <si>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</si>
  <si>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</si>
  <si>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</si>
  <si>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</si>
  <si>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</si>
  <si>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</si>
  <si>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</si>
  <si>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</si>
  <si>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</si>
  <si>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</si>
  <si>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</si>
  <si>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</si>
  <si>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</si>
  <si>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</si>
  <si>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</si>
  <si>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</si>
  <si>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</si>
  <si>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</si>
  <si>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</si>
  <si>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</si>
  <si>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</si>
  <si>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</si>
  <si>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</si>
  <si>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</si>
  <si>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</si>
  <si>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</si>
  <si>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</si>
  <si>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</si>
  <si>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</si>
  <si>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</si>
  <si>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</si>
  <si>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</si>
  <si>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</si>
  <si>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</si>
  <si>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</si>
  <si>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</si>
  <si>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</si>
  <si>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</si>
  <si>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</si>
  <si>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</si>
  <si>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</si>
  <si>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</si>
  <si>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</si>
  <si>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</si>
  <si>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</si>
  <si>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</si>
  <si>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</si>
  <si>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</si>
  <si>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</si>
  <si>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</si>
  <si>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</si>
  <si>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</si>
  <si>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</si>
  <si>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</si>
  <si>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</si>
  <si>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</si>
  <si>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</si>
  <si>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</si>
  <si>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</si>
  <si>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</si>
  <si>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</si>
  <si>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</si>
  <si>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</si>
  <si>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</si>
  <si>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</si>
  <si>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</si>
  <si>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</si>
  <si>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</si>
  <si>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</si>
  <si>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</si>
  <si>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</si>
  <si>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</si>
  <si>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</si>
  <si>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</si>
  <si>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</si>
  <si>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</si>
  <si>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</si>
  <si>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</si>
  <si>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</si>
  <si>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</si>
  <si>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</si>
  <si>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</si>
  <si>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</si>
  <si>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</si>
  <si>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</si>
  <si>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</si>
  <si>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</si>
  <si>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</si>
  <si>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</si>
  <si>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</si>
  <si>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</si>
  <si>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</si>
  <si>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</si>
  <si>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</si>
  <si>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</si>
  <si>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</si>
  <si>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</si>
  <si>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</si>
  <si>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</si>
  <si>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</si>
  <si>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</si>
  <si>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</si>
  <si>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</si>
  <si>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</si>
  <si>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</si>
  <si>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</si>
  <si>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</si>
  <si>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</si>
  <si>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</si>
  <si>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</si>
  <si>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</si>
  <si>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</si>
  <si>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</si>
  <si>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</si>
  <si>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</si>
  <si>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</si>
  <si>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</si>
  <si>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</si>
  <si>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</si>
  <si>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</si>
  <si>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</si>
  <si>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</si>
  <si>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</si>
  <si>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</si>
  <si>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</si>
  <si>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</si>
  <si>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</si>
  <si>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</si>
  <si>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</si>
  <si>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</si>
  <si>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</si>
  <si>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</si>
  <si>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</si>
  <si>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</si>
  <si>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</si>
  <si>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</si>
  <si>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</si>
  <si>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</si>
  <si>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</si>
  <si>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</si>
  <si>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</si>
  <si>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</si>
  <si>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</si>
  <si>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</si>
  <si>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</si>
  <si>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</si>
  <si>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</si>
  <si>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</si>
  <si>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</si>
  <si>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</si>
  <si>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</si>
  <si>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</si>
  <si>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</si>
  <si>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</si>
  <si>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</si>
  <si>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</si>
  <si>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</si>
  <si>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</si>
  <si>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</si>
  <si>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</si>
  <si>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</si>
  <si>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</si>
  <si>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</si>
  <si>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</si>
  <si>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</si>
  <si>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</si>
  <si>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</si>
  <si>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</si>
  <si>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</si>
  <si>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</si>
  <si>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</si>
  <si>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</si>
  <si>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</si>
  <si>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</si>
  <si>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</si>
  <si>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</si>
  <si>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</si>
  <si>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</si>
  <si>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</si>
  <si>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</si>
  <si>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</si>
  <si>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</si>
  <si>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</si>
  <si>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</si>
  <si>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</si>
  <si>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</si>
  <si>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</si>
  <si>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</si>
  <si>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</si>
  <si>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</si>
  <si>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</si>
  <si>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</si>
  <si>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</si>
  <si>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</si>
  <si>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</si>
  <si>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</si>
  <si>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</si>
  <si>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</si>
  <si>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</si>
  <si>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</si>
  <si>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</si>
  <si>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</si>
  <si>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</si>
  <si>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</si>
  <si>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</si>
  <si>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</si>
  <si>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</si>
  <si>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</si>
  <si>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</si>
  <si>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</si>
  <si>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</si>
  <si>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</si>
  <si>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</si>
  <si>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</si>
  <si>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</si>
  <si>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</si>
  <si>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</si>
  <si>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</si>
  <si>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</si>
  <si>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</si>
  <si>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</si>
  <si>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</si>
  <si>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</si>
  <si>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</si>
  <si>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</si>
  <si>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</si>
  <si>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</si>
  <si>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</si>
  <si>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</si>
  <si>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</si>
  <si>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</si>
  <si>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</si>
  <si>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</si>
  <si>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</si>
  <si>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</si>
  <si>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</si>
  <si>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</si>
  <si>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</si>
  <si>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</si>
  <si>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</si>
  <si>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</si>
  <si>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</si>
  <si>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</si>
  <si>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</si>
  <si>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</si>
  <si>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</si>
  <si>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</si>
  <si>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</si>
  <si>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</si>
  <si>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</si>
  <si>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</si>
  <si>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</si>
  <si>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</si>
  <si>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</si>
  <si>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</si>
  <si>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</si>
  <si>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</si>
  <si>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</si>
  <si>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</si>
  <si>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</si>
  <si>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</si>
  <si>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</si>
  <si>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</si>
  <si>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</si>
  <si>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</si>
  <si>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</si>
  <si>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</si>
  <si>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</si>
  <si>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</si>
  <si>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</si>
  <si>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</si>
  <si>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</si>
  <si>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</si>
  <si>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</si>
  <si>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</si>
  <si>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</si>
  <si>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</si>
  <si>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</si>
  <si>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</si>
  <si>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</si>
  <si>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</si>
  <si>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</si>
  <si>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</si>
  <si>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</si>
  <si>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</si>
  <si>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</si>
  <si>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</si>
  <si>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</si>
  <si>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</si>
  <si>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</si>
  <si>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</si>
  <si>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</si>
  <si>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</si>
  <si>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</si>
  <si>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</si>
  <si>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</si>
  <si>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</si>
  <si>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</si>
  <si>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</si>
  <si>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</si>
  <si>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</si>
  <si>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</si>
  <si>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</si>
  <si>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</si>
  <si>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</si>
  <si>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</si>
  <si>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</si>
  <si>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</si>
  <si>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</si>
  <si>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</si>
  <si>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</si>
  <si>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</si>
  <si>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</si>
  <si>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</si>
  <si>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</si>
  <si>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</si>
  <si>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</si>
  <si>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</si>
  <si>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</si>
  <si>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</si>
  <si>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</si>
  <si>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</si>
  <si>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</si>
  <si>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</si>
  <si>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</si>
  <si>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</si>
  <si>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</si>
  <si>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</si>
  <si>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</si>
  <si>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</si>
  <si>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</si>
  <si>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</si>
  <si>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</si>
  <si>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</si>
  <si>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</si>
  <si>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</si>
  <si>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</si>
  <si>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</si>
  <si>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</si>
  <si>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</si>
  <si>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</si>
  <si>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</si>
  <si>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</si>
  <si>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</si>
  <si>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</si>
  <si>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</si>
  <si>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</si>
  <si>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</si>
  <si>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</si>
  <si>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</si>
  <si>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</si>
  <si>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</si>
  <si>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</si>
  <si>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</si>
  <si>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</si>
  <si>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</si>
  <si>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</si>
  <si>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</si>
  <si>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</si>
  <si>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</si>
  <si>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</si>
  <si>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</si>
  <si>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</si>
  <si>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</si>
  <si>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</si>
  <si>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</si>
  <si>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</si>
  <si>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</si>
  <si>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</si>
  <si>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</si>
  <si>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</si>
  <si>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</si>
  <si>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</si>
  <si>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</si>
  <si>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</si>
  <si>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</si>
  <si>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</si>
  <si>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</si>
  <si>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</si>
  <si>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</si>
  <si>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</si>
  <si>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</si>
  <si>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</si>
  <si>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</si>
  <si>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</si>
  <si>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</si>
  <si>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</si>
  <si>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</si>
  <si>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</si>
  <si>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</si>
  <si>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</si>
  <si>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</si>
  <si>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</si>
  <si>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</si>
  <si>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</si>
  <si>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</si>
  <si>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</si>
  <si>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</si>
  <si>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</si>
  <si>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</si>
  <si>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</si>
  <si>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</si>
  <si>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</si>
  <si>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</si>
  <si>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</si>
  <si>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</si>
  <si>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</si>
  <si>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</si>
  <si>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</si>
  <si>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</si>
  <si>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</si>
  <si>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</si>
  <si>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</si>
  <si>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</si>
  <si>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</si>
  <si>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</si>
  <si>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</si>
  <si>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</si>
  <si>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</si>
  <si>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</si>
  <si>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</si>
  <si>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</si>
  <si>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</si>
  <si>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</si>
  <si>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</si>
  <si>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</si>
  <si>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</si>
  <si>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</si>
  <si>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</si>
  <si>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</si>
  <si>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</si>
  <si>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</si>
  <si>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</si>
  <si>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</si>
  <si>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</si>
  <si>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</si>
  <si>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</si>
  <si>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</si>
  <si>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</si>
  <si>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</si>
  <si>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</si>
  <si>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</si>
  <si>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</si>
  <si>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</si>
  <si>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</si>
  <si>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</si>
  <si>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</si>
  <si>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</si>
  <si>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</si>
  <si>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</si>
  <si>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</si>
  <si>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</si>
  <si>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</si>
  <si>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</si>
  <si>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</si>
  <si>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</si>
  <si>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</si>
  <si>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</si>
  <si>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</si>
  <si>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</si>
  <si>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</si>
  <si>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</si>
  <si>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</si>
  <si>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</si>
  <si>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</si>
  <si>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</si>
  <si>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</si>
  <si>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</si>
  <si>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</si>
  <si>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</si>
  <si>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</si>
  <si>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</si>
  <si>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</si>
  <si>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</si>
  <si>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</si>
  <si>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</si>
  <si>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</si>
  <si>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</si>
  <si>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</si>
  <si>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</si>
  <si>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</si>
  <si>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</si>
  <si>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</si>
  <si>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</si>
  <si>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</si>
  <si>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</si>
  <si>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</si>
  <si>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</si>
  <si>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</si>
  <si>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</si>
  <si>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</si>
  <si>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</si>
  <si>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</si>
  <si>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</si>
  <si>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</si>
  <si>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</si>
  <si>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</si>
  <si>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</si>
  <si>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</si>
  <si>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</si>
  <si>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</si>
  <si>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</si>
  <si>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</si>
  <si>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</si>
  <si>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</si>
  <si>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</si>
  <si>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</si>
  <si>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</si>
  <si>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</si>
  <si>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</si>
  <si>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</si>
  <si>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</si>
  <si>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</si>
  <si>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</si>
  <si>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</si>
  <si>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</si>
  <si>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</si>
  <si>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</si>
  <si>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</si>
  <si>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</si>
  <si>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</si>
  <si>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</si>
  <si>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</si>
  <si>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</si>
  <si>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</si>
  <si>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</si>
  <si>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</si>
  <si>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</si>
  <si>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</si>
  <si>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</si>
  <si>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</si>
  <si>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</si>
  <si>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</si>
  <si>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</si>
  <si>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</si>
  <si>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</si>
  <si>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</si>
  <si>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</si>
  <si>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</si>
  <si>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</si>
  <si>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</si>
  <si>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</si>
  <si>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</si>
  <si>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</si>
  <si>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</si>
  <si>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</si>
  <si>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</si>
  <si>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</si>
  <si>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</si>
  <si>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</si>
  <si>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</si>
  <si>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</si>
  <si>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</si>
  <si>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</si>
  <si>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</si>
  <si>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</si>
  <si>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</si>
  <si>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</si>
  <si>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</si>
  <si>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</si>
  <si>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</si>
  <si>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</si>
  <si>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</si>
  <si>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</si>
  <si>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</si>
  <si>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</si>
  <si>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</si>
  <si>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</si>
  <si>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</si>
  <si>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</si>
  <si>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</si>
  <si>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</si>
  <si>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</si>
  <si>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</si>
  <si>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</si>
  <si>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</si>
  <si>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</si>
  <si>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</si>
  <si>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</si>
  <si>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</si>
  <si>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</si>
  <si>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</si>
  <si>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</si>
  <si>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</si>
  <si>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</si>
  <si>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</si>
  <si>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</si>
  <si>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</si>
  <si>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</si>
  <si>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</si>
  <si>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</si>
  <si>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</si>
  <si>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</si>
  <si>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</si>
  <si>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</si>
  <si>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</si>
  <si>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</si>
  <si>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</si>
  <si>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</si>
  <si>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</si>
  <si>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</si>
  <si>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</si>
  <si>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</si>
  <si>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</si>
  <si>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</si>
  <si>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</si>
  <si>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</si>
  <si>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</si>
  <si>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</si>
  <si>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</si>
  <si>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</si>
  <si>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</si>
  <si>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</si>
  <si>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</si>
  <si>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</si>
  <si>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</si>
  <si>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</si>
  <si>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</si>
  <si>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</si>
  <si>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</si>
  <si>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</si>
  <si>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</si>
  <si>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</si>
  <si>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</si>
  <si>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</si>
  <si>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</si>
  <si>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</si>
  <si>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</si>
  <si>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</si>
  <si>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</si>
  <si>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</si>
  <si>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</si>
  <si>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</si>
  <si>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</si>
  <si>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</si>
  <si>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</si>
  <si>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</si>
  <si>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</si>
  <si>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</si>
  <si>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</si>
  <si>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</si>
  <si>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</si>
  <si>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</si>
  <si>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</si>
  <si>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</si>
  <si>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</si>
  <si>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</si>
  <si>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</si>
  <si>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</si>
  <si>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</si>
  <si>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</si>
  <si>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</si>
  <si>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</si>
  <si>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</si>
  <si>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</si>
  <si>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</si>
  <si>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</si>
  <si>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</si>
  <si>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</si>
  <si>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</si>
  <si>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</si>
  <si>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</si>
  <si>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</si>
  <si>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</si>
  <si>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</si>
  <si>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</si>
  <si>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</si>
  <si>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</si>
  <si>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</si>
  <si>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</si>
  <si>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</si>
  <si>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</si>
  <si>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</si>
  <si>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</si>
  <si>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</si>
  <si>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</si>
  <si>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</si>
  <si>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</si>
  <si>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</si>
  <si>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</si>
  <si>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</si>
  <si>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</si>
  <si>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</si>
  <si>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</si>
  <si>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</si>
  <si>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</si>
  <si>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</si>
  <si>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</si>
  <si>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</si>
  <si>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</si>
  <si>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</si>
  <si>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</si>
  <si>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</si>
  <si>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</si>
  <si>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</si>
  <si>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</si>
  <si>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</si>
  <si>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</si>
  <si>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</si>
  <si>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</si>
  <si>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</si>
  <si>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</si>
  <si>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</si>
  <si>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</si>
  <si>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</si>
  <si>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</si>
  <si>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</si>
  <si>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</si>
  <si>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</si>
  <si>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</si>
  <si>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</si>
  <si>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</si>
  <si>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</si>
  <si>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</si>
  <si>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</si>
  <si>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</si>
  <si>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</si>
  <si>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</si>
  <si>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</si>
  <si>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</si>
  <si>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</si>
  <si>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</si>
  <si>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</si>
  <si>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</si>
  <si>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</si>
  <si>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</si>
  <si>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</si>
  <si>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</si>
  <si>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</si>
  <si>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</si>
  <si>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</si>
  <si>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</si>
  <si>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</si>
  <si>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</si>
  <si>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</si>
  <si>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</si>
  <si>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</si>
  <si>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</si>
  <si>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</si>
  <si>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</si>
  <si>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</si>
  <si>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</si>
  <si>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</si>
  <si>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</si>
  <si>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</si>
  <si>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</si>
  <si>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</si>
  <si>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</si>
  <si>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</si>
  <si>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</si>
  <si>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</si>
  <si>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</si>
  <si>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</si>
  <si>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</si>
  <si>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</si>
  <si>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</si>
  <si>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</si>
  <si>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</si>
  <si>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</si>
  <si>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</si>
  <si>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</si>
  <si>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</si>
  <si>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</si>
  <si>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</si>
  <si>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</si>
  <si>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</si>
  <si>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</si>
  <si>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</si>
  <si>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</si>
  <si>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</si>
  <si>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</si>
  <si>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</si>
  <si>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</si>
  <si>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</si>
  <si>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</si>
  <si>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</si>
  <si>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</si>
  <si>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</si>
  <si>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</si>
  <si>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</si>
  <si>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</si>
  <si>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</si>
  <si>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</si>
  <si>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</si>
  <si>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</si>
  <si>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</si>
  <si>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</si>
  <si>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</si>
  <si>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</si>
  <si>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</si>
  <si>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</si>
  <si>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</si>
  <si>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</si>
  <si>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</si>
  <si>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</si>
  <si>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</si>
  <si>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</si>
  <si>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</si>
  <si>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</si>
  <si>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</si>
  <si>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</si>
  <si>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</si>
  <si>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</si>
  <si>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</si>
  <si>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</si>
  <si>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</si>
  <si>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</si>
  <si>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</si>
  <si>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</si>
  <si>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</si>
  <si>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</si>
  <si>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</si>
  <si>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</si>
  <si>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</si>
  <si>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</si>
  <si>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</si>
  <si>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</si>
  <si>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</si>
  <si>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</si>
  <si>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</si>
  <si>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</si>
  <si>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</si>
  <si>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</si>
  <si>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</si>
  <si>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</si>
  <si>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</si>
  <si>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</si>
  <si>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</si>
  <si>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</si>
  <si>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</si>
  <si>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</si>
  <si>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</si>
  <si>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</si>
  <si>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</si>
  <si>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</si>
  <si>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</si>
  <si>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</si>
  <si>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</si>
  <si>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</si>
  <si>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</si>
  <si>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</si>
  <si>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</si>
  <si>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</si>
  <si>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</si>
  <si>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</si>
  <si>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</si>
  <si>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</si>
  <si>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</si>
  <si>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</si>
  <si>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</si>
  <si>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</si>
  <si>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</si>
  <si>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</si>
  <si>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</si>
  <si>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</si>
  <si>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</si>
  <si>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</si>
  <si>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</si>
  <si>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</si>
  <si>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</si>
  <si>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</si>
  <si>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</si>
  <si>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</si>
  <si>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</si>
  <si>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</si>
  <si>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</si>
  <si>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</si>
  <si>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</si>
  <si>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</si>
  <si>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</si>
  <si>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</si>
  <si>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</si>
  <si>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</si>
  <si>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</si>
  <si>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</si>
  <si>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</si>
  <si>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</si>
  <si>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</si>
  <si>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</si>
  <si>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</si>
  <si>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</si>
  <si>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</si>
  <si>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</si>
  <si>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</si>
  <si>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</si>
  <si>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</si>
  <si>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</si>
  <si>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</si>
  <si>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</si>
  <si>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</si>
  <si>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</si>
  <si>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</si>
  <si>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</si>
  <si>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</si>
  <si>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</si>
  <si>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</si>
  <si>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</si>
  <si>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</si>
  <si>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</si>
  <si>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</si>
  <si>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</si>
  <si>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</si>
  <si>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</si>
  <si>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</si>
  <si>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</si>
  <si>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</si>
  <si>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</si>
  <si>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</si>
  <si>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</si>
  <si>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</si>
  <si>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</si>
  <si>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</si>
  <si>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</si>
  <si>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</si>
  <si>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</si>
  <si>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</si>
  <si>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</si>
  <si>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</si>
  <si>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</si>
  <si>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</si>
  <si>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</si>
  <si>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</si>
  <si>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</si>
  <si>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</si>
  <si>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</si>
  <si>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</si>
  <si>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</si>
  <si>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</si>
  <si>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</si>
  <si>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</si>
  <si>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</si>
  <si>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</si>
  <si>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</si>
  <si>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</si>
  <si>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</si>
  <si>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</si>
  <si>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</si>
  <si>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</si>
  <si>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</si>
  <si>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</si>
  <si>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</si>
  <si>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</si>
  <si>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</si>
  <si>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</si>
  <si>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</si>
  <si>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</si>
  <si>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</si>
  <si>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</si>
  <si>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</si>
  <si>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</si>
  <si>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</si>
  <si>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</si>
  <si>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</si>
  <si>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</si>
  <si>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</si>
  <si>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</si>
  <si>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</si>
  <si>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</si>
  <si>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</si>
  <si>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</si>
  <si>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</si>
  <si>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</si>
  <si>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</si>
  <si>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</si>
  <si>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</si>
  <si>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</si>
  <si>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</si>
  <si>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</si>
  <si>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</si>
  <si>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</si>
  <si>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</si>
  <si>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</si>
  <si>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</si>
  <si>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</si>
  <si>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</si>
  <si>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</si>
  <si>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</si>
  <si>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</si>
  <si>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</si>
  <si>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</si>
  <si>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</si>
  <si>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</si>
  <si>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</si>
  <si>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</si>
  <si>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</si>
  <si>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</si>
  <si>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</si>
  <si>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</si>
  <si>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</si>
  <si>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</si>
  <si>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</si>
  <si>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</si>
  <si>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</si>
  <si>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</si>
  <si>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</si>
  <si>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</si>
  <si>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</si>
  <si>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</si>
  <si>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</si>
  <si>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</si>
  <si>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</si>
  <si>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</si>
  <si>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</si>
  <si>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</si>
  <si>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</si>
  <si>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</si>
  <si>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</si>
  <si>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</si>
  <si>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</si>
  <si>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</si>
  <si>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</si>
  <si>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</si>
  <si>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</si>
  <si>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</si>
  <si>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</si>
  <si>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</si>
  <si>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</si>
  <si>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</si>
  <si>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</si>
  <si>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</si>
  <si>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</si>
  <si>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</si>
  <si>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</si>
  <si>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</si>
  <si>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</si>
  <si>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</si>
  <si>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</si>
  <si>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</si>
  <si>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</si>
  <si>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</si>
  <si>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</si>
  <si>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</si>
  <si>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</si>
  <si>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</si>
  <si>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</si>
  <si>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</si>
  <si>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</si>
  <si>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</si>
  <si>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</si>
  <si>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</si>
  <si>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</si>
  <si>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</si>
  <si>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</si>
  <si>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</si>
  <si>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</si>
  <si>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</si>
  <si>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</si>
  <si>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</si>
  <si>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</si>
  <si>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</si>
  <si>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</si>
  <si>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</si>
  <si>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</si>
  <si>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</si>
  <si>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</si>
  <si>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</si>
  <si>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</si>
  <si>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</si>
  <si>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</si>
  <si>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</si>
  <si>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</si>
  <si>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</si>
  <si>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</si>
  <si>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</si>
  <si>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</si>
  <si>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</si>
  <si>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</si>
  <si>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</si>
  <si>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</si>
  <si>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</si>
  <si>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</si>
  <si>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</si>
  <si>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</si>
  <si>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</si>
  <si>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</si>
  <si>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</si>
  <si>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</si>
  <si>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</si>
  <si>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</si>
  <si>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</si>
  <si>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</si>
  <si>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</si>
  <si>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</si>
  <si>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</si>
  <si>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</si>
  <si>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</si>
  <si>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</si>
  <si>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</si>
  <si>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</si>
  <si>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</si>
  <si>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</si>
  <si>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</si>
  <si>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</si>
  <si>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</si>
  <si>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</si>
  <si>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</si>
  <si>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</si>
  <si>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</si>
  <si>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</si>
  <si>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</si>
  <si>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</si>
  <si>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</si>
  <si>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</si>
  <si>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</si>
  <si>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</si>
  <si>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</si>
  <si>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</si>
  <si>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</si>
  <si>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</si>
  <si>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</si>
  <si>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</si>
  <si>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</si>
  <si>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</si>
  <si>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</si>
  <si>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</si>
  <si>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</si>
  <si>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</si>
  <si>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</si>
  <si>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</si>
  <si>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</si>
  <si>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</si>
  <si>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</si>
  <si>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</si>
  <si>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</si>
  <si>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</si>
  <si>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</si>
  <si>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</si>
  <si>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</si>
  <si>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</si>
  <si>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</si>
  <si>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</si>
  <si>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</si>
  <si>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</si>
  <si>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</si>
  <si>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</si>
  <si>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</si>
  <si>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</si>
  <si>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</si>
  <si>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</si>
  <si>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</si>
  <si>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</si>
  <si>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</si>
  <si>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</si>
  <si>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</si>
  <si>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</si>
  <si>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</si>
  <si>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</si>
  <si>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</si>
  <si>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</si>
  <si>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</si>
  <si>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</si>
  <si>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</si>
  <si>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</si>
  <si>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</si>
  <si>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</si>
  <si>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</si>
  <si>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</si>
  <si>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</si>
  <si>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</si>
  <si>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</si>
  <si>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</si>
  <si>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</si>
  <si>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</si>
  <si>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</si>
  <si>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</si>
  <si>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</si>
  <si>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</si>
  <si>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</si>
  <si>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</si>
  <si>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</si>
  <si>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</si>
  <si>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</si>
  <si>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</si>
  <si>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</si>
  <si>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</si>
  <si>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</si>
  <si>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</si>
  <si>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</si>
  <si>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</si>
  <si>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</si>
  <si>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</si>
  <si>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</si>
  <si>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</si>
  <si>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</si>
  <si>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</si>
  <si>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</si>
  <si>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</si>
  <si>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</si>
  <si>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</si>
  <si>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</si>
  <si>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</si>
  <si>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</si>
  <si>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</si>
  <si>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</si>
  <si>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</si>
  <si>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</si>
  <si>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</si>
  <si>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</si>
  <si>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</si>
  <si>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</si>
  <si>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</si>
  <si>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</si>
  <si>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</si>
  <si>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</si>
  <si>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</si>
  <si>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</si>
  <si>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</si>
  <si>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</si>
  <si>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</si>
  <si>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</si>
  <si>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</si>
  <si>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</si>
  <si>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</si>
  <si>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</si>
  <si>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</si>
  <si>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</si>
  <si>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</si>
  <si>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</si>
  <si>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</si>
  <si>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</si>
  <si>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</si>
  <si>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</si>
  <si>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</si>
  <si>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</si>
  <si>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</si>
  <si>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</si>
  <si>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</si>
  <si>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</si>
  <si>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</si>
  <si>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</si>
  <si>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</si>
  <si>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</si>
  <si>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</si>
  <si>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</si>
  <si>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</si>
  <si>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</si>
  <si>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</si>
  <si>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</si>
  <si>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</si>
  <si>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</si>
  <si>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</si>
  <si>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</si>
  <si>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</si>
  <si>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</si>
  <si>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</si>
  <si>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</si>
  <si>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</si>
  <si>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</si>
  <si>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</si>
  <si>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</si>
  <si>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</si>
  <si>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</si>
  <si>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</si>
  <si>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</si>
  <si>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</si>
  <si>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</si>
  <si>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</si>
  <si>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</si>
  <si>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</si>
  <si>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</si>
  <si>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</si>
  <si>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</si>
  <si>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</si>
  <si>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</si>
  <si>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</si>
  <si>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</si>
  <si>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</si>
  <si>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</si>
  <si>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</si>
  <si>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</si>
  <si>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</si>
  <si>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</si>
  <si>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</si>
  <si>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</si>
  <si>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</si>
  <si>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</si>
  <si>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</si>
  <si>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</si>
  <si>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</si>
  <si>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</si>
  <si>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</si>
  <si>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</si>
  <si>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</si>
  <si>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</si>
  <si>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</si>
  <si>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</si>
  <si>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</si>
  <si>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</si>
  <si>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</si>
  <si>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</si>
  <si>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</si>
  <si>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</si>
  <si>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</si>
  <si>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</si>
  <si>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</si>
  <si>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</si>
  <si>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</si>
  <si>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</si>
  <si>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</si>
  <si>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</si>
  <si>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</si>
  <si>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</si>
  <si>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</si>
  <si>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</si>
  <si>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</si>
  <si>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</si>
  <si>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</si>
  <si>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</si>
  <si>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</si>
  <si>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</si>
  <si>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</si>
  <si>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</si>
  <si>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</si>
  <si>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</si>
  <si>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</si>
  <si>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</si>
  <si>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</si>
  <si>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</si>
  <si>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</si>
  <si>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</si>
  <si>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</si>
  <si>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</si>
  <si>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</si>
  <si>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</si>
  <si>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</si>
  <si>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</si>
  <si>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</si>
  <si>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</si>
  <si>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</si>
  <si>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</si>
  <si>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</si>
  <si>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</si>
  <si>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</si>
  <si>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</si>
  <si>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</si>
  <si>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</si>
  <si>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</si>
  <si>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</si>
  <si>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</si>
  <si>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</si>
  <si>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</si>
  <si>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</si>
  <si>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</si>
  <si>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</si>
  <si>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</si>
  <si>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</si>
  <si>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</si>
  <si>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</si>
  <si>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</si>
  <si>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</si>
  <si>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</si>
  <si>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</si>
  <si>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</si>
  <si>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</si>
  <si>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</si>
  <si>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</si>
  <si>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</si>
  <si>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</si>
  <si>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</si>
  <si>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</si>
  <si>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</si>
  <si>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</si>
  <si>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</si>
  <si>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</si>
  <si>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</si>
  <si>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</si>
  <si>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</si>
  <si>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</si>
  <si>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</si>
  <si>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</si>
  <si>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</si>
  <si>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</si>
  <si>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</si>
  <si>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</si>
  <si>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</si>
  <si>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</si>
  <si>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</si>
  <si>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</si>
  <si>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</si>
  <si>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</si>
  <si>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</si>
  <si>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</si>
  <si>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</si>
  <si>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</si>
  <si>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</si>
  <si>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</si>
  <si>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</si>
  <si>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</si>
  <si>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</si>
  <si>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</si>
  <si>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</si>
  <si>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</si>
  <si>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</si>
  <si>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</si>
  <si>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</si>
  <si>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</si>
  <si>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</si>
  <si>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</si>
  <si>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</si>
  <si>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</si>
  <si>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</si>
  <si>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</si>
  <si>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</si>
  <si>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</si>
  <si>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</si>
  <si>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</si>
  <si>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</si>
  <si>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</si>
  <si>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</si>
  <si>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</si>
  <si>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</si>
  <si>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</si>
  <si>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</si>
  <si>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</si>
  <si>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</si>
  <si>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</si>
  <si>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</si>
  <si>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</si>
  <si>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</si>
  <si>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</si>
  <si>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</si>
  <si>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</si>
  <si>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</si>
  <si>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</si>
  <si>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</si>
  <si>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</si>
  <si>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</si>
  <si>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</si>
  <si>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</si>
  <si>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</si>
  <si>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</si>
  <si>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</si>
  <si>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</si>
  <si>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</si>
  <si>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</si>
  <si>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</si>
  <si>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</si>
  <si>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</si>
  <si>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</si>
  <si>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</si>
  <si>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</si>
  <si>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</si>
  <si>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</si>
  <si>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</si>
  <si>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</si>
  <si>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</si>
  <si>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</si>
  <si>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</si>
  <si>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</si>
  <si>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</si>
  <si>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</si>
  <si>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</si>
  <si>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</si>
  <si>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</si>
  <si>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</si>
  <si>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</si>
  <si>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</si>
  <si>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</si>
  <si>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</si>
  <si>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</si>
  <si>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</si>
  <si>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</si>
  <si>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</si>
  <si>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</si>
  <si>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</si>
  <si>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</si>
  <si>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</si>
  <si>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</si>
  <si>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</si>
  <si>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</si>
  <si>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</si>
  <si>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</si>
  <si>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</si>
  <si>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</si>
  <si>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</si>
  <si>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</si>
  <si>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</si>
  <si>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</si>
  <si>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</si>
  <si>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</si>
  <si>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</si>
  <si>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</si>
  <si>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</si>
  <si>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</si>
  <si>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</si>
  <si>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</si>
  <si>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</si>
  <si>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</si>
  <si>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</si>
  <si>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</si>
  <si>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</si>
  <si>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</si>
  <si>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</si>
  <si>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</si>
  <si>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</si>
  <si>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</si>
  <si>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</si>
  <si>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</si>
  <si>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</si>
  <si>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</si>
  <si>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</si>
  <si>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</si>
  <si>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</si>
  <si>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</si>
  <si>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</si>
  <si>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</si>
  <si>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</si>
  <si>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</si>
  <si>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</si>
  <si>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</si>
  <si>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</si>
  <si>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</si>
  <si>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</si>
  <si>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</si>
  <si>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</si>
  <si>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</si>
  <si>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</si>
  <si>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</si>
  <si>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</si>
  <si>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</si>
  <si>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</si>
  <si>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</si>
  <si>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</si>
  <si>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</si>
  <si>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</si>
  <si>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</si>
  <si>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</si>
  <si>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</si>
  <si>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</si>
  <si>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</si>
  <si>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</si>
  <si>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</si>
  <si>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</si>
  <si>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</si>
  <si>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</si>
  <si>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</si>
  <si>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</si>
  <si>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</si>
  <si>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</si>
  <si>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</si>
  <si>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</si>
  <si>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</si>
  <si>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</si>
  <si>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</si>
  <si>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</si>
  <si>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</si>
  <si>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</si>
  <si>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</si>
  <si>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</si>
  <si>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</si>
  <si>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</si>
  <si>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</si>
  <si>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</si>
  <si>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</si>
  <si>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</si>
  <si>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</si>
  <si>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</si>
  <si>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</si>
  <si>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</si>
  <si>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</si>
  <si>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</si>
  <si>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</si>
  <si>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</si>
  <si>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</si>
  <si>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</si>
  <si>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</si>
  <si>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</si>
  <si>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</si>
  <si>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</si>
  <si>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</si>
  <si>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</si>
  <si>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</si>
  <si>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</si>
  <si>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</si>
  <si>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</si>
  <si>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</si>
  <si>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</si>
  <si>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</si>
  <si>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</si>
  <si>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</si>
  <si>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</si>
  <si>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</si>
  <si>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</si>
  <si>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</si>
  <si>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</si>
  <si>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</si>
  <si>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</si>
  <si>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</si>
  <si>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</si>
  <si>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</si>
  <si>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</si>
  <si>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</si>
  <si>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</si>
  <si>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</si>
  <si>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</si>
  <si>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</si>
  <si>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</si>
  <si>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</si>
  <si>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</si>
  <si>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</si>
  <si>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</si>
  <si>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</si>
  <si>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</si>
  <si>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</si>
  <si>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</si>
  <si>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</si>
  <si>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</si>
  <si>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</si>
  <si>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</si>
  <si>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</si>
  <si>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</si>
  <si>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</si>
  <si>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</si>
  <si>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</si>
  <si>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</si>
  <si>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</si>
  <si>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</si>
  <si>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</si>
  <si>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</si>
  <si>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</si>
  <si>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</si>
  <si>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</si>
  <si>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</si>
  <si>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</si>
  <si>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</si>
  <si>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</si>
  <si>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</si>
  <si>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</si>
  <si>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</si>
  <si>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</si>
  <si>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</si>
  <si>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</si>
  <si>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</si>
  <si>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</si>
  <si>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</si>
  <si>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</si>
  <si>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</si>
  <si>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</si>
  <si>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</si>
  <si>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</si>
  <si>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</si>
  <si>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</si>
  <si>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</si>
  <si>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</si>
  <si>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</si>
  <si>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</si>
  <si>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</si>
  <si>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</si>
  <si>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</si>
  <si>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</si>
  <si>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</si>
  <si>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</si>
  <si>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</si>
  <si>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</si>
  <si>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</si>
  <si>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</si>
  <si>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</si>
  <si>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</si>
  <si>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</si>
  <si>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</si>
  <si>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</si>
  <si>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</si>
  <si>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</si>
  <si>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</si>
  <si>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</si>
  <si>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</si>
  <si>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</si>
  <si>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</si>
  <si>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</si>
  <si>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</si>
  <si>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</si>
  <si>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</si>
  <si>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</si>
  <si>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</si>
  <si>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</si>
  <si>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</si>
  <si>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</si>
  <si>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</si>
  <si>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</si>
  <si>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</si>
  <si>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</si>
  <si>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</si>
  <si>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</si>
  <si>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</si>
  <si>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</si>
  <si>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</si>
  <si>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</si>
  <si>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</si>
  <si>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</si>
  <si>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</si>
  <si>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</si>
  <si>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</si>
  <si>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</si>
  <si>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</si>
  <si>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</si>
  <si>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</si>
  <si>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</si>
  <si>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</si>
  <si>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</si>
  <si>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</si>
  <si>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</si>
  <si>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</si>
  <si>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</si>
  <si>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</si>
  <si>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</si>
  <si>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</si>
  <si>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</si>
  <si>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</si>
  <si>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</si>
  <si>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</si>
  <si>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</si>
  <si>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</si>
  <si>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</si>
  <si>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</si>
  <si>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</si>
  <si>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</si>
  <si>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</si>
  <si>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</si>
  <si>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</si>
  <si>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</si>
  <si>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</si>
  <si>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</si>
  <si>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</si>
  <si>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</si>
  <si>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</si>
  <si>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</si>
  <si>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</si>
  <si>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</si>
  <si>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</si>
  <si>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</si>
  <si>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</si>
  <si>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</si>
  <si>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</si>
  <si>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</si>
  <si>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</si>
  <si>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</si>
  <si>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</si>
  <si>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</si>
  <si>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</si>
  <si>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</si>
  <si>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</si>
  <si>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</si>
  <si>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</si>
  <si>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</si>
  <si>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</si>
  <si>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</si>
  <si>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</si>
  <si>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</si>
  <si>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</si>
  <si>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</si>
  <si>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</si>
  <si>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</si>
  <si>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</si>
  <si>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</si>
  <si>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</si>
  <si>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</si>
  <si>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</si>
  <si>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</si>
  <si>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</si>
  <si>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</si>
  <si>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</si>
  <si>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</si>
  <si>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</si>
  <si>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</si>
  <si>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</si>
  <si>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</si>
  <si>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</si>
  <si>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</si>
  <si>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</si>
  <si>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</si>
  <si>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</si>
  <si>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</si>
  <si>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</si>
  <si>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</si>
  <si>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</si>
  <si>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</si>
  <si>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</si>
  <si>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</si>
  <si>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</si>
  <si>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</si>
  <si>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</si>
  <si>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</si>
  <si>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</si>
  <si>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</si>
  <si>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</si>
  <si>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</si>
  <si>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</si>
  <si>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</si>
  <si>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</si>
  <si>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</si>
  <si>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</si>
  <si>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</si>
  <si>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</si>
  <si>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</si>
  <si>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</si>
  <si>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</si>
  <si>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</si>
  <si>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</si>
  <si>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</si>
  <si>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</si>
  <si>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</si>
  <si>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</si>
  <si>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</si>
  <si>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</si>
  <si>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</si>
  <si>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</si>
  <si>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</si>
  <si>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</si>
  <si>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</si>
  <si>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</si>
  <si>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</si>
  <si>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</si>
  <si>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</si>
  <si>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</si>
  <si>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</si>
  <si>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</si>
  <si>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</si>
  <si>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</si>
  <si>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</si>
  <si>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</si>
  <si>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</si>
  <si>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</si>
  <si>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</si>
  <si>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</si>
  <si>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</si>
  <si>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</si>
  <si>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</si>
  <si>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</si>
  <si>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</si>
  <si>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</si>
  <si>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</si>
  <si>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</si>
  <si>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</si>
  <si>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</si>
  <si>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</si>
  <si>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</si>
  <si>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</si>
  <si>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</si>
  <si>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</si>
  <si>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</si>
  <si>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</si>
  <si>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</si>
  <si>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</si>
  <si>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</si>
  <si>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</si>
  <si>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</si>
  <si>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</si>
  <si>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</si>
  <si>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</si>
  <si>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</si>
  <si>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</si>
  <si>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</si>
  <si>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</si>
  <si>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</si>
  <si>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</si>
  <si>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</si>
  <si>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</si>
  <si>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</si>
  <si>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</si>
  <si>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</si>
  <si>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</si>
  <si>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</si>
  <si>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</si>
  <si>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</si>
  <si>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</si>
  <si>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</si>
  <si>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</si>
  <si>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</si>
  <si>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</si>
  <si>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</si>
  <si>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</si>
  <si>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</si>
  <si>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</si>
  <si>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</si>
  <si>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</si>
  <si>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</si>
  <si>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</si>
  <si>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</si>
  <si>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</si>
  <si>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</si>
  <si>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</si>
  <si>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</si>
  <si>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</si>
  <si>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</si>
  <si>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</si>
  <si>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</si>
  <si>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</si>
  <si>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</si>
  <si>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</si>
  <si>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</si>
  <si>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</si>
  <si>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</si>
  <si>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</si>
  <si>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</si>
  <si>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</si>
  <si>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</si>
  <si>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</si>
  <si>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</si>
  <si>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</si>
  <si>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</si>
  <si>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</si>
  <si>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</si>
  <si>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</si>
  <si>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</si>
  <si>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</si>
  <si>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</si>
  <si>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</si>
  <si>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</si>
  <si>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</si>
  <si>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</si>
  <si>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</si>
  <si>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</si>
  <si>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</si>
  <si>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</si>
  <si>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</si>
  <si>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</si>
  <si>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</si>
  <si>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</si>
  <si>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</si>
  <si>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</si>
  <si>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</si>
  <si>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</si>
  <si>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</si>
  <si>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</si>
  <si>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</si>
  <si>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</si>
  <si>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</si>
  <si>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</si>
  <si>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</si>
  <si>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</si>
  <si>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</si>
  <si>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</si>
  <si>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</si>
  <si>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</si>
  <si>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</si>
  <si>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</si>
  <si>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</si>
  <si>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</si>
  <si>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</si>
  <si>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</si>
  <si>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</si>
  <si>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</si>
  <si>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</si>
  <si>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</si>
  <si>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</si>
  <si>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</si>
  <si>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</si>
  <si>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</si>
  <si>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</si>
  <si>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</si>
  <si>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</si>
  <si>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</si>
  <si>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</si>
  <si>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</si>
  <si>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</si>
  <si>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</si>
  <si>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</si>
  <si>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</si>
  <si>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</si>
  <si>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</si>
  <si>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</si>
  <si>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</si>
  <si>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</si>
  <si>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</si>
  <si>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</si>
  <si>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</si>
  <si>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</si>
  <si>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</si>
  <si>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</si>
  <si>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</si>
  <si>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</si>
  <si>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</si>
  <si>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</si>
  <si>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</si>
  <si>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</si>
  <si>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</si>
  <si>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</si>
  <si>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</si>
  <si>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</si>
  <si>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</si>
  <si>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</si>
  <si>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</si>
  <si>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</si>
  <si>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</si>
  <si>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</si>
  <si>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</si>
  <si>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</si>
  <si>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</si>
  <si>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</si>
  <si>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</si>
  <si>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</si>
  <si>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</si>
  <si>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</si>
  <si>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</si>
  <si>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</si>
  <si>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</si>
  <si>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</si>
  <si>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</si>
  <si>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</si>
  <si>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</si>
  <si>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</si>
  <si>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</si>
  <si>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</si>
  <si>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</si>
  <si>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</si>
  <si>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</si>
  <si>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</si>
  <si>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</si>
  <si>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</si>
  <si>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</si>
  <si>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</si>
  <si>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</si>
  <si>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</si>
  <si>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</si>
  <si>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</si>
  <si>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</si>
  <si>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</si>
  <si>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</si>
  <si>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</si>
  <si>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</si>
  <si>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</si>
  <si>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</si>
  <si>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</si>
  <si>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</si>
  <si>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</si>
  <si>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</si>
  <si>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</si>
  <si>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</si>
  <si>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</si>
  <si>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</si>
  <si>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</si>
  <si>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</si>
  <si>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</si>
  <si>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</si>
  <si>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</si>
  <si>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</si>
  <si>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</si>
  <si>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</si>
  <si>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</si>
  <si>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</si>
  <si>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</si>
  <si>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</si>
  <si>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</si>
  <si>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</si>
  <si>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</si>
  <si>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</si>
  <si>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</si>
  <si>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</si>
  <si>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</si>
  <si>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</si>
  <si>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</si>
  <si>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</si>
  <si>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</si>
  <si>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</si>
  <si>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</si>
  <si>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</si>
  <si>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</si>
  <si>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</si>
  <si>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</si>
  <si>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</si>
  <si>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</si>
  <si>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</si>
  <si>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</si>
  <si>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</si>
  <si>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</si>
  <si>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</si>
  <si>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</si>
  <si>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</si>
  <si>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</si>
  <si>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</si>
  <si>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</si>
  <si>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</si>
  <si>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</si>
  <si>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</si>
  <si>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</si>
  <si>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</si>
  <si>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</si>
  <si>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</si>
  <si>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</si>
  <si>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</si>
  <si>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</si>
  <si>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</si>
  <si>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</si>
  <si>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</si>
  <si>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</si>
  <si>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</si>
  <si>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</si>
  <si>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</si>
  <si>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</si>
  <si>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</si>
  <si>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</si>
  <si>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</si>
  <si>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</si>
  <si>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</si>
  <si>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</si>
  <si>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</si>
  <si>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</si>
  <si>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</si>
  <si>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</si>
  <si>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</si>
  <si>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</si>
  <si>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</si>
  <si>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</si>
  <si>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</si>
  <si>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</si>
  <si>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</si>
  <si>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</si>
  <si>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</si>
  <si>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</si>
  <si>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</si>
  <si>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</si>
  <si>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</si>
  <si>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</si>
  <si>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</si>
  <si>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</si>
  <si>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</si>
  <si>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</si>
  <si>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</si>
  <si>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</si>
  <si>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</si>
  <si>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</si>
  <si>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</si>
  <si>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</si>
  <si>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</si>
  <si>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</si>
  <si>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</si>
  <si>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</si>
  <si>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</si>
  <si>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</si>
  <si>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</si>
  <si>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</si>
  <si>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</si>
  <si>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</si>
  <si>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</si>
  <si>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</si>
  <si>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</si>
  <si>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</si>
  <si>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</si>
  <si>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</si>
  <si>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</si>
  <si>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</si>
  <si>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</si>
  <si>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</si>
  <si>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</si>
  <si>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</si>
  <si>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</si>
  <si>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</si>
  <si>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</si>
  <si>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</si>
  <si>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</si>
  <si>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</si>
  <si>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</si>
  <si>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</si>
  <si>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</si>
  <si>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</si>
  <si>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</si>
  <si>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</si>
  <si>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</si>
  <si>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</si>
  <si>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</si>
  <si>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</si>
  <si>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</si>
  <si>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</si>
  <si>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</si>
  <si>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</si>
  <si>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</si>
  <si>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</si>
  <si>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</si>
  <si>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</si>
  <si>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</si>
  <si>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</si>
  <si>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</si>
  <si>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</si>
  <si>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</si>
  <si>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</si>
  <si>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</si>
  <si>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</si>
  <si>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</si>
  <si>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</si>
  <si>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</si>
  <si>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</si>
  <si>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</si>
  <si>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</si>
  <si>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</si>
  <si>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</si>
  <si>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</si>
  <si>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</si>
  <si>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</si>
  <si>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</si>
  <si>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</si>
  <si>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</si>
  <si>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</si>
  <si>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</si>
  <si>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</si>
  <si>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</si>
  <si>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</si>
  <si>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</si>
  <si>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</si>
  <si>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</si>
  <si>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</si>
  <si>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</si>
  <si>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</si>
  <si>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</si>
  <si>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</si>
  <si>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</si>
  <si>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</si>
  <si>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</si>
  <si>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</si>
  <si>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</si>
  <si>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</si>
  <si>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</si>
  <si>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</si>
  <si>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</si>
  <si>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</si>
  <si>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</si>
  <si>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</si>
  <si>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</si>
  <si>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</si>
  <si>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</si>
  <si>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</si>
  <si>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</si>
  <si>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</si>
  <si>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</si>
  <si>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</si>
  <si>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</si>
  <si>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</si>
  <si>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</si>
  <si>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</si>
  <si>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</si>
  <si>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</si>
  <si>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</si>
  <si>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</si>
  <si>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</si>
  <si>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</si>
  <si>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</si>
  <si>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</si>
  <si>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</si>
  <si>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</si>
  <si>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</si>
  <si>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</si>
  <si>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</si>
  <si>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</si>
  <si>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</si>
  <si>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</si>
  <si>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</si>
  <si>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</si>
  <si>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</si>
  <si>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</si>
  <si>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</si>
  <si>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</si>
  <si>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</si>
  <si>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</si>
  <si>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</si>
  <si>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</si>
  <si>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</si>
  <si>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</si>
  <si>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</si>
  <si>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</si>
  <si>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</si>
  <si>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</si>
  <si>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</si>
  <si>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</si>
  <si>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</si>
  <si>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</si>
  <si>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</si>
  <si>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</si>
  <si>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</si>
  <si>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</si>
  <si>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</si>
  <si>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</si>
  <si>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</si>
  <si>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</si>
  <si>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</si>
  <si>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</si>
  <si>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</si>
  <si>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</si>
  <si>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</si>
  <si>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</si>
  <si>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</si>
  <si>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</si>
  <si>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</si>
  <si>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</si>
  <si>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</si>
  <si>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</si>
  <si>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</si>
  <si>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</si>
  <si>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</si>
  <si>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</si>
  <si>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</si>
  <si>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</si>
  <si>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</si>
  <si>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</si>
  <si>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</si>
  <si>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</si>
  <si>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</si>
  <si>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</si>
  <si>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</si>
  <si>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</si>
  <si>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</si>
  <si>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</si>
  <si>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</si>
  <si>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</si>
  <si>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</si>
  <si>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</si>
  <si>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</si>
  <si>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</si>
  <si>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</si>
  <si>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</si>
  <si>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</si>
  <si>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</si>
  <si>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</si>
  <si>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</si>
  <si>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</si>
  <si>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</si>
  <si>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</si>
  <si>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</si>
  <si>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</si>
  <si>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</si>
  <si>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</si>
  <si>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</si>
  <si>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</si>
  <si>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</si>
  <si>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</si>
  <si>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</si>
  <si>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</si>
  <si>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</si>
  <si>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</si>
  <si>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</si>
  <si>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</si>
  <si>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</si>
  <si>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</si>
  <si>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</si>
  <si>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</si>
  <si>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</si>
  <si>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</si>
  <si>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</si>
  <si>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</si>
  <si>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</si>
  <si>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</si>
  <si>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</si>
  <si>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</si>
  <si>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</si>
  <si>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</si>
  <si>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</si>
  <si>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</si>
  <si>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</si>
  <si>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</si>
  <si>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</si>
  <si>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</si>
  <si>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</si>
  <si>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</si>
  <si>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</si>
  <si>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</si>
  <si>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</si>
  <si>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</si>
  <si>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</si>
  <si>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</si>
  <si>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</si>
  <si>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</si>
  <si>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</si>
  <si>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</si>
  <si>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</si>
  <si>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</si>
  <si>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</si>
  <si>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</si>
  <si>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</si>
  <si>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</si>
  <si>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</si>
  <si>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</si>
  <si>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</si>
  <si>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</si>
  <si>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</si>
  <si>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</si>
  <si>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</si>
  <si>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</si>
  <si>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</si>
  <si>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</si>
  <si>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</si>
  <si>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</si>
  <si>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</si>
  <si>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</si>
  <si>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</si>
  <si>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</si>
  <si>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</si>
  <si>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</si>
  <si>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</si>
  <si>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</si>
  <si>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</si>
  <si>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</si>
  <si>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</si>
  <si>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</si>
  <si>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</si>
  <si>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</si>
  <si>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</si>
  <si>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</si>
  <si>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</si>
  <si>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</si>
  <si>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</si>
  <si>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</si>
  <si>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</si>
  <si>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</si>
  <si>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</si>
  <si>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</si>
  <si>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</si>
  <si>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</si>
  <si>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</si>
  <si>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</si>
  <si>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</si>
  <si>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</si>
  <si>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</si>
  <si>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</si>
  <si>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</si>
  <si>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</si>
  <si>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</si>
  <si>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</si>
  <si>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</si>
  <si>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</si>
  <si>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</si>
  <si>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</si>
  <si>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</si>
  <si>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</si>
  <si>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</si>
  <si>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</si>
  <si>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</si>
  <si>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</si>
  <si>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</si>
  <si>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</si>
  <si>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</si>
  <si>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</si>
  <si>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</si>
  <si>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</si>
  <si>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</si>
  <si>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</si>
  <si>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</si>
  <si>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</si>
  <si>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</si>
  <si>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</si>
  <si>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</si>
  <si>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</si>
  <si>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</si>
  <si>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</si>
  <si>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</si>
  <si>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</si>
  <si>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</si>
  <si>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</si>
  <si>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</si>
  <si>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</si>
  <si>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</si>
  <si>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</si>
  <si>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</si>
  <si>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</si>
  <si>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</si>
  <si>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</si>
  <si>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</si>
  <si>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</si>
  <si>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</si>
  <si>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</si>
  <si>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</si>
  <si>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</si>
  <si>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</si>
  <si>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</si>
  <si>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</si>
  <si>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</si>
  <si>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</si>
  <si>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</si>
  <si>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</si>
  <si>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</si>
  <si>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</si>
  <si>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</si>
  <si>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</si>
  <si>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</si>
  <si>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</si>
  <si>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</si>
  <si>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</si>
  <si>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</si>
  <si>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</si>
  <si>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</si>
  <si>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</si>
  <si>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</si>
  <si>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</si>
  <si>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</si>
  <si>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</si>
  <si>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</si>
  <si>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</si>
  <si>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</si>
  <si>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</si>
  <si>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</si>
  <si>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</si>
  <si>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</si>
  <si>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</si>
  <si>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</si>
  <si>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</si>
  <si>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</si>
  <si>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</si>
  <si>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</si>
  <si>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</si>
  <si>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</si>
  <si>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</si>
  <si>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</si>
  <si>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</si>
  <si>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</si>
  <si>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</si>
  <si>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</si>
  <si>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</si>
  <si>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</si>
  <si>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</si>
  <si>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</si>
  <si>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</si>
  <si>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</si>
  <si>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</si>
  <si>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</si>
  <si>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</si>
  <si>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</si>
  <si>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</si>
  <si>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</si>
  <si>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</si>
  <si>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</si>
  <si>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</si>
  <si>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</si>
  <si>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</si>
  <si>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</si>
  <si>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</si>
  <si>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</si>
  <si>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</si>
  <si>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</si>
  <si>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</si>
  <si>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</si>
  <si>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</si>
  <si>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</si>
  <si>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</si>
  <si>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</si>
  <si>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</si>
  <si>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</si>
  <si>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</si>
  <si>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</si>
  <si>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</si>
  <si>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</si>
  <si>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</si>
  <si>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</si>
  <si>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</si>
  <si>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</si>
  <si>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</si>
  <si>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</si>
  <si>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</si>
  <si>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</si>
  <si>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</si>
  <si>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</si>
  <si>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</si>
  <si>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</si>
  <si>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</si>
  <si>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</si>
  <si>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</si>
  <si>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</si>
  <si>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</si>
  <si>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</si>
  <si>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</si>
  <si>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</si>
  <si>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</si>
  <si>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</si>
  <si>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</si>
  <si>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</si>
  <si>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</si>
  <si>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</si>
  <si>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</si>
  <si>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</si>
  <si>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</si>
  <si>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</si>
  <si>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</si>
  <si>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</si>
  <si>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</si>
  <si>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</si>
  <si>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</si>
  <si>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</si>
  <si>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</si>
  <si>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</si>
  <si>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</si>
  <si>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</si>
  <si>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</si>
  <si>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</si>
  <si>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</si>
  <si>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</si>
  <si>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</si>
  <si>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</si>
  <si>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</si>
  <si>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</si>
  <si>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</si>
  <si>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</si>
  <si>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</si>
  <si>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</si>
  <si>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</si>
  <si>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</si>
  <si>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</si>
  <si>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</si>
  <si>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</si>
  <si>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</si>
  <si>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</si>
  <si>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</si>
  <si>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</si>
  <si>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</si>
  <si>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</si>
  <si>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</si>
  <si>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</si>
  <si>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</si>
  <si>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</si>
  <si>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</si>
  <si>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</si>
  <si>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</si>
  <si>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</si>
  <si>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</si>
  <si>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</si>
  <si>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</si>
  <si>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</si>
  <si>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</si>
  <si>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</si>
  <si>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</si>
  <si>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</si>
  <si>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</si>
  <si>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</si>
  <si>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</si>
  <si>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</si>
  <si>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</si>
  <si>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</si>
  <si>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</si>
  <si>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</si>
  <si>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</si>
  <si>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</si>
  <si>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</si>
  <si>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</si>
  <si>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</si>
  <si>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</si>
  <si>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</si>
  <si>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</si>
  <si>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</si>
  <si>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</si>
  <si>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</si>
  <si>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</si>
  <si>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</si>
  <si>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</si>
  <si>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</si>
  <si>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</si>
  <si>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</si>
  <si>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</si>
  <si>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</si>
  <si>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</si>
  <si>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</si>
  <si>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</si>
  <si>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</si>
  <si>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</si>
  <si>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</si>
  <si>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</si>
  <si>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</si>
  <si>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</si>
  <si>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</si>
  <si>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</si>
  <si>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</si>
  <si>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</si>
  <si>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</si>
  <si>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</si>
  <si>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</si>
  <si>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</si>
  <si>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</si>
  <si>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</si>
  <si>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</si>
  <si>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</si>
  <si>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</si>
  <si>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</si>
  <si>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</si>
  <si>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</si>
  <si>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</si>
  <si>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</si>
  <si>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</si>
  <si>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</si>
  <si>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</si>
  <si>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</si>
  <si>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</si>
  <si>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</si>
  <si>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</si>
  <si>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</si>
  <si>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</si>
  <si>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</si>
  <si>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</si>
  <si>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</si>
  <si>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</si>
  <si>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</si>
  <si>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</si>
  <si>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</si>
  <si>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</si>
  <si>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</si>
  <si>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</si>
  <si>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</si>
  <si>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</si>
  <si>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</si>
  <si>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</si>
  <si>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</si>
  <si>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</si>
  <si>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</si>
  <si>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</si>
  <si>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</si>
  <si>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</si>
  <si>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</si>
  <si>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</si>
  <si>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</si>
  <si>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</si>
  <si>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</si>
  <si>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</si>
  <si>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</si>
  <si>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</si>
  <si>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</si>
  <si>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</si>
  <si>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</si>
  <si>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</si>
  <si>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</si>
  <si>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</si>
  <si>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</si>
  <si>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</si>
  <si>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</si>
  <si>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</si>
  <si>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</si>
  <si>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</si>
  <si>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</si>
  <si>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</si>
  <si>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</si>
  <si>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</si>
  <si>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</si>
  <si>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</si>
  <si>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</si>
  <si>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</si>
  <si>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</si>
  <si>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</si>
  <si>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</si>
  <si>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</si>
  <si>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</si>
  <si>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</si>
  <si>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</si>
  <si>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</si>
  <si>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</si>
  <si>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</si>
  <si>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</si>
  <si>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</si>
  <si>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</si>
  <si>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</si>
  <si>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</si>
  <si>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</si>
  <si>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</si>
  <si>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</si>
  <si>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</si>
  <si>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</si>
  <si>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</si>
  <si>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</si>
  <si>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</si>
  <si>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</si>
  <si>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</si>
  <si>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</si>
  <si>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</si>
  <si>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</si>
  <si>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</si>
  <si>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</si>
  <si>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</si>
  <si>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</si>
  <si>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</si>
  <si>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</si>
  <si>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</si>
  <si>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</si>
  <si>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</si>
  <si>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</si>
  <si>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</si>
  <si>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</si>
  <si>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</si>
  <si>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</si>
  <si>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</si>
  <si>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</si>
  <si>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</si>
  <si>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</si>
  <si>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</si>
  <si>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</si>
  <si>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</si>
  <si>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</si>
  <si>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</si>
  <si>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</si>
  <si>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</si>
  <si>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</si>
  <si>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</si>
  <si>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</si>
  <si>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</si>
  <si>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</si>
  <si>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</si>
  <si>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</si>
  <si>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</si>
  <si>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</si>
  <si>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</si>
  <si>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</si>
  <si>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</si>
  <si>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</si>
  <si>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</si>
  <si>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</si>
  <si>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</si>
  <si>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</si>
  <si>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</si>
  <si>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</si>
  <si>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</si>
  <si>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</si>
  <si>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</si>
  <si>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</si>
  <si>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</si>
  <si>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</si>
  <si>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</si>
  <si>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</si>
  <si>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</si>
  <si>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</si>
  <si>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</si>
  <si>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</si>
  <si>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</si>
  <si>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</si>
  <si>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</si>
  <si>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</si>
  <si>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</si>
  <si>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</si>
  <si>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</si>
  <si>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</si>
  <si>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</si>
  <si>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</si>
  <si>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</si>
  <si>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</si>
  <si>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</si>
  <si>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</si>
  <si>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</si>
  <si>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</si>
  <si>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</si>
  <si>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</si>
  <si>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</si>
  <si>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</si>
  <si>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</si>
  <si>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</si>
  <si>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</si>
  <si>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</si>
  <si>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</si>
  <si>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</si>
  <si>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</si>
  <si>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</si>
  <si>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</si>
  <si>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</si>
  <si>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</si>
  <si>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</si>
  <si>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</si>
  <si>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</si>
  <si>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</si>
  <si>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</si>
  <si>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</si>
  <si>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</si>
  <si>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</si>
  <si>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</si>
  <si>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</si>
  <si>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</si>
  <si>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</si>
  <si>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</si>
  <si>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</si>
  <si>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</si>
  <si>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</si>
  <si>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</si>
  <si>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</si>
  <si>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</si>
  <si>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</si>
  <si>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</si>
  <si>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</si>
  <si>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</si>
  <si>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</si>
  <si>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</si>
  <si>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</si>
  <si>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</si>
  <si>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</si>
  <si>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</si>
  <si>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</si>
  <si>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</si>
  <si>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</si>
  <si>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</si>
  <si>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</si>
  <si>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</si>
  <si>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</si>
  <si>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</si>
  <si>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</si>
  <si>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</si>
  <si>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</si>
  <si>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</si>
  <si>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</si>
  <si>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</si>
  <si>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</si>
  <si>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</si>
  <si>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</si>
  <si>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</si>
  <si>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</si>
  <si>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</si>
  <si>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</si>
  <si>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</si>
  <si>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</si>
  <si>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</si>
  <si>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</si>
  <si>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</si>
  <si>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</si>
  <si>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</si>
  <si>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</si>
  <si>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</si>
  <si>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</si>
  <si>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</si>
  <si>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</si>
  <si>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</si>
  <si>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</si>
  <si>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</si>
  <si>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</si>
  <si>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</si>
  <si>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</si>
  <si>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</si>
  <si>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</si>
  <si>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</si>
  <si>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</si>
  <si>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</si>
  <si>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</si>
  <si>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</si>
  <si>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</si>
  <si>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</si>
  <si>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</si>
  <si>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</si>
  <si>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</si>
  <si>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</si>
  <si>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</si>
  <si>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</si>
  <si>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</si>
  <si>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</si>
  <si>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</si>
  <si>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</si>
  <si>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</si>
  <si>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</si>
  <si>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</si>
  <si>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</si>
  <si>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</si>
  <si>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</si>
  <si>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</si>
  <si>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</si>
  <si>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</si>
  <si>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</si>
  <si>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</si>
  <si>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</si>
  <si>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</si>
  <si>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</si>
  <si>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</si>
  <si>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</si>
  <si>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</si>
  <si>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</si>
  <si>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</si>
  <si>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</si>
  <si>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</si>
  <si>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</si>
  <si>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</si>
  <si>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</si>
  <si>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</si>
  <si>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</si>
  <si>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</si>
  <si>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</si>
  <si>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</si>
  <si>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</si>
  <si>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</si>
  <si>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</si>
  <si>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</si>
  <si>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</si>
  <si>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</si>
  <si>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</si>
  <si>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</si>
  <si>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</si>
  <si>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</si>
  <si>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</si>
  <si>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</si>
  <si>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</si>
  <si>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</si>
  <si>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</si>
  <si>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</si>
  <si>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</si>
  <si>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</si>
  <si>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</si>
  <si>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</si>
  <si>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</si>
  <si>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</si>
  <si>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</si>
  <si>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</si>
  <si>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</si>
  <si>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</si>
  <si>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</si>
  <si>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</si>
  <si>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</si>
  <si>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</si>
  <si>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</si>
  <si>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</si>
  <si>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</si>
  <si>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</si>
  <si>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</si>
  <si>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</si>
  <si>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</si>
  <si>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</si>
  <si>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</si>
  <si>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</si>
  <si>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</si>
  <si>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</si>
  <si>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</si>
  <si>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</si>
  <si>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</si>
  <si>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</si>
  <si>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</si>
  <si>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</si>
  <si>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</si>
  <si>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</si>
  <si>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</si>
  <si>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</si>
  <si>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</si>
  <si>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</si>
  <si>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</si>
  <si>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</si>
  <si>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</si>
  <si>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</si>
  <si>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</si>
  <si>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</si>
  <si>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</si>
  <si>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</si>
  <si>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</si>
  <si>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</si>
  <si>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</si>
  <si>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</si>
  <si>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</si>
  <si>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</si>
  <si>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</si>
  <si>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</si>
  <si>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</si>
  <si>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</si>
  <si>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</si>
  <si>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</si>
  <si>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</si>
  <si>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</si>
  <si>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</si>
  <si>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</si>
  <si>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</si>
  <si>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</si>
  <si>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</si>
  <si>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</si>
  <si>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</si>
  <si>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</si>
  <si>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</si>
  <si>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</si>
  <si>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</si>
  <si>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</si>
  <si>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</si>
  <si>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</si>
  <si>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</si>
  <si>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</si>
  <si>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</si>
  <si>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</si>
  <si>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</si>
  <si>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</si>
  <si>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</si>
  <si>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</si>
  <si>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</si>
  <si>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</si>
  <si>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</si>
  <si>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</si>
  <si>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</si>
  <si>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</si>
  <si>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</si>
  <si>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</si>
  <si>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</si>
  <si>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</si>
  <si>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</si>
  <si>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</si>
  <si>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</si>
  <si>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</si>
  <si>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</si>
  <si>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</si>
  <si>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</si>
  <si>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</si>
  <si>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</si>
  <si>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</si>
  <si>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</si>
  <si>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</si>
  <si>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</si>
  <si>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</si>
  <si>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</si>
  <si>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</si>
  <si>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</si>
  <si>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</si>
  <si>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</si>
  <si>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</si>
  <si>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</si>
  <si>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</si>
  <si>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</si>
  <si>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</si>
  <si>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</si>
  <si>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</si>
  <si>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</si>
  <si>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</si>
  <si>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</si>
  <si>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</si>
  <si>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</si>
  <si>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</si>
  <si>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</si>
  <si>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</si>
  <si>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</si>
  <si>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</si>
  <si>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</si>
  <si>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</si>
  <si>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</si>
  <si>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</si>
  <si>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</si>
  <si>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</si>
  <si>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</si>
  <si>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</si>
  <si>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</si>
  <si>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</si>
  <si>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</si>
  <si>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</si>
  <si>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</si>
  <si>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</si>
  <si>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</si>
  <si>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</si>
  <si>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</si>
  <si>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</si>
  <si>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</si>
  <si>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</si>
  <si>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</si>
  <si>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</si>
  <si>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</si>
  <si>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</si>
  <si>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</si>
  <si>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</si>
  <si>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</si>
  <si>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</si>
  <si>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</si>
  <si>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</si>
  <si>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</si>
  <si>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</si>
  <si>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</si>
  <si>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</si>
  <si>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</si>
  <si>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</si>
  <si>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</si>
  <si>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</si>
  <si>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</si>
  <si>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</si>
  <si>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</si>
  <si>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</si>
  <si>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</si>
  <si>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</si>
  <si>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</si>
  <si>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</si>
  <si>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</si>
  <si>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</si>
  <si>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</si>
  <si>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</si>
  <si>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</si>
  <si>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</si>
  <si>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</si>
  <si>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</si>
  <si>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</si>
  <si>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</si>
  <si>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</si>
  <si>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</si>
  <si>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</si>
  <si>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</si>
  <si>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</si>
  <si>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</si>
  <si>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</si>
  <si>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</si>
  <si>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</si>
  <si>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</si>
  <si>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</si>
  <si>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</si>
  <si>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</si>
  <si>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</si>
  <si>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</si>
  <si>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</si>
  <si>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</si>
  <si>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</si>
  <si>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</si>
  <si>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</si>
  <si>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</si>
  <si>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</si>
  <si>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</si>
  <si>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</si>
  <si>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</si>
  <si>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</si>
  <si>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</si>
  <si>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</si>
  <si>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</si>
  <si>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</si>
  <si>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</si>
  <si>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</si>
  <si>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</si>
  <si>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</si>
  <si>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</si>
  <si>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</si>
  <si>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</si>
  <si>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</si>
  <si>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</si>
  <si>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</si>
  <si>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</si>
  <si>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</si>
  <si>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</si>
  <si>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</si>
  <si>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</si>
  <si>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</si>
  <si>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</si>
  <si>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</si>
  <si>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</si>
  <si>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</si>
  <si>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</si>
  <si>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</si>
  <si>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</si>
  <si>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</si>
  <si>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</si>
  <si>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</si>
  <si>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</si>
  <si>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</si>
  <si>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</si>
  <si>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</si>
  <si>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</si>
  <si>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</si>
  <si>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</si>
  <si>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</si>
  <si>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</si>
  <si>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</si>
  <si>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</si>
  <si>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</si>
  <si>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</si>
  <si>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</si>
  <si>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</si>
  <si>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</si>
  <si>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</si>
  <si>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</si>
  <si>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</si>
  <si>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</si>
  <si>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</si>
  <si>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</si>
  <si>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</si>
  <si>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</si>
  <si>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</si>
  <si>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</si>
  <si>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</si>
  <si>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</si>
  <si>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</si>
  <si>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</si>
  <si>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</si>
  <si>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</si>
  <si>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</si>
  <si>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</si>
  <si>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</si>
  <si>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</si>
  <si>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</si>
  <si>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</si>
  <si>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</si>
  <si>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</si>
  <si>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</si>
  <si>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</si>
  <si>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</si>
  <si>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</si>
  <si>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</si>
  <si>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</si>
  <si>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</si>
  <si>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</si>
  <si>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</si>
  <si>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</si>
  <si>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</si>
  <si>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</si>
  <si>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</si>
  <si>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</si>
  <si>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</si>
  <si>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</si>
  <si>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</si>
  <si>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</si>
  <si>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</si>
  <si>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</si>
  <si>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</si>
  <si>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</si>
  <si>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</si>
  <si>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</si>
  <si>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</si>
  <si>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</si>
  <si>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</si>
  <si>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</si>
  <si>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</si>
  <si>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</si>
  <si>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</si>
  <si>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</si>
  <si>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</si>
  <si>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</si>
  <si>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</si>
  <si>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</si>
  <si>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</si>
  <si>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</si>
  <si>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</si>
  <si>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</si>
  <si>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</si>
  <si>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</si>
  <si>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</si>
  <si>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</si>
  <si>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</si>
  <si>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</si>
  <si>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</si>
  <si>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</si>
  <si>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</si>
  <si>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</si>
  <si>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</si>
  <si>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</si>
  <si>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</si>
  <si>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</si>
  <si>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</si>
  <si>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</si>
  <si>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</si>
  <si>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</si>
  <si>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</si>
  <si>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</si>
  <si>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</si>
  <si>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</si>
  <si>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</si>
  <si>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</si>
  <si>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</si>
  <si>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</si>
  <si>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</si>
  <si>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</si>
  <si>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</si>
  <si>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</si>
  <si>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</si>
  <si>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</si>
  <si>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</si>
  <si>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</si>
  <si>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</si>
  <si>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</si>
  <si>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</si>
  <si>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</si>
  <si>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</si>
  <si>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</si>
  <si>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</si>
  <si>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</si>
  <si>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</si>
  <si>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</si>
  <si>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</si>
  <si>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</si>
  <si>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</si>
  <si>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</si>
  <si>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</si>
  <si>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</si>
  <si>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</si>
  <si>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</si>
  <si>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</si>
  <si>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</si>
  <si>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</si>
  <si>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</si>
  <si>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</si>
  <si>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</si>
  <si>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</si>
  <si>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</si>
  <si>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</si>
  <si>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</si>
  <si>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</si>
  <si>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</si>
  <si>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</si>
  <si>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</si>
  <si>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</si>
  <si>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</si>
  <si>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</si>
  <si>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</si>
  <si>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</si>
  <si>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</si>
  <si>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</si>
  <si>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</si>
  <si>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</si>
  <si>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</si>
  <si>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</si>
  <si>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</si>
  <si>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</si>
  <si>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</si>
  <si>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</si>
  <si>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</si>
  <si>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</si>
  <si>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</si>
  <si>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</si>
  <si>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</si>
  <si>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</si>
  <si>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</si>
  <si>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</si>
  <si>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</si>
  <si>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</si>
  <si>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</si>
  <si>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</si>
  <si>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</si>
  <si>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</si>
  <si>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</si>
  <si>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</si>
  <si>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</si>
  <si>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</si>
  <si>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</si>
  <si>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</si>
  <si>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</si>
  <si>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</si>
  <si>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</si>
  <si>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</si>
  <si>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</si>
  <si>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</si>
  <si>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</si>
  <si>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</si>
  <si>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</si>
  <si>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</si>
  <si>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</si>
  <si>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</si>
  <si>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</si>
  <si>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</si>
  <si>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</si>
  <si>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</si>
  <si>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</si>
  <si>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</si>
  <si>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</si>
  <si>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</si>
  <si>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</si>
  <si>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</si>
  <si>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</si>
  <si>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</si>
  <si>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</si>
  <si>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</si>
  <si>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</si>
  <si>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</si>
  <si>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</si>
  <si>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</si>
  <si>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</si>
  <si>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</si>
  <si>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</si>
  <si>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</si>
  <si>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</si>
  <si>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</si>
  <si>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</si>
  <si>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</si>
  <si>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</si>
  <si>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</si>
  <si>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</si>
  <si>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</si>
  <si>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</si>
  <si>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</si>
  <si>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</si>
  <si>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</si>
  <si>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</si>
  <si>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</si>
  <si>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</si>
  <si>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</si>
  <si>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</si>
  <si>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</si>
  <si>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</si>
  <si>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</si>
  <si>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</si>
  <si>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</si>
  <si>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</si>
  <si>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</si>
  <si>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</si>
  <si>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</si>
  <si>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</si>
  <si>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</si>
  <si>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</si>
  <si>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</si>
  <si>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</si>
  <si>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</si>
  <si>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</si>
  <si>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</si>
  <si>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</si>
  <si>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</si>
  <si>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</si>
  <si>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</si>
  <si>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</si>
  <si>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</si>
  <si>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</si>
  <si>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</si>
  <si>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</si>
  <si>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</si>
  <si>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</si>
  <si>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</si>
  <si>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</si>
  <si>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</si>
  <si>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</si>
  <si>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</si>
  <si>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</si>
  <si>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</si>
  <si>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</si>
  <si>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</si>
  <si>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</si>
  <si>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</si>
  <si>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</si>
  <si>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</si>
  <si>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</si>
  <si>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</si>
  <si>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</si>
  <si>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</si>
  <si>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</si>
  <si>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</si>
  <si>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</si>
  <si>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</si>
  <si>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</si>
  <si>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</si>
  <si>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</si>
  <si>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</si>
  <si>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</si>
  <si>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</si>
  <si>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</si>
  <si>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</si>
  <si>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</si>
  <si>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</si>
  <si>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</si>
  <si>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</si>
  <si>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</si>
  <si>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</si>
  <si>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</si>
  <si>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</si>
  <si>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</si>
  <si>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</si>
  <si>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</si>
  <si>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</si>
  <si>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</si>
  <si>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</si>
  <si>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</si>
  <si>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</si>
  <si>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</si>
  <si>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</si>
  <si>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</si>
  <si>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</si>
  <si>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</si>
  <si>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</si>
  <si>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</si>
  <si>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</si>
  <si>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</si>
  <si>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</si>
  <si>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</si>
  <si>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</si>
  <si>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</si>
  <si>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</si>
  <si>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</si>
  <si>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</si>
  <si>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</si>
  <si>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</si>
  <si>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</si>
  <si>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</si>
  <si>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</si>
  <si>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</si>
  <si>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</si>
  <si>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</si>
  <si>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</si>
  <si>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</si>
  <si>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</si>
  <si>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</si>
  <si>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</si>
  <si>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</si>
  <si>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</si>
  <si>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</si>
  <si>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</si>
  <si>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</si>
  <si>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</si>
  <si>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</si>
  <si>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</si>
  <si>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</si>
  <si>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</si>
  <si>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</si>
  <si>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</si>
  <si>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</si>
  <si>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</si>
  <si>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</si>
  <si>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</si>
  <si>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</si>
  <si>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</si>
  <si>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</si>
  <si>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</si>
  <si>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</si>
  <si>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</si>
  <si>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</si>
  <si>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</si>
  <si>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</si>
  <si>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</si>
  <si>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</si>
  <si>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</si>
  <si>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</si>
  <si>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</si>
  <si>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</si>
  <si>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</si>
  <si>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</si>
  <si>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</si>
  <si>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</si>
  <si>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</si>
  <si>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</si>
  <si>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</si>
  <si>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</si>
  <si>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</si>
  <si>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</si>
  <si>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</si>
  <si>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</si>
  <si>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</si>
  <si>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</si>
  <si>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</si>
  <si>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</si>
  <si>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</si>
  <si>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</si>
  <si>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</si>
  <si>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</si>
  <si>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</si>
  <si>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</si>
  <si>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</si>
  <si>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</si>
  <si>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</si>
  <si>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</si>
  <si>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</si>
  <si>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</si>
  <si>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</si>
  <si>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</si>
  <si>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</si>
  <si>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</si>
  <si>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</si>
  <si>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</si>
  <si>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</si>
  <si>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</si>
  <si>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</si>
  <si>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</si>
  <si>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</si>
  <si>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</si>
  <si>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</si>
  <si>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</si>
  <si>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</si>
  <si>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</si>
  <si>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</si>
  <si>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</si>
  <si>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</si>
  <si>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</si>
  <si>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</si>
  <si>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</si>
  <si>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</si>
  <si>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</si>
  <si>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</si>
  <si>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</si>
  <si>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</si>
  <si>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</si>
  <si>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</si>
  <si>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</si>
  <si>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</si>
  <si>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</si>
  <si>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</si>
  <si>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</si>
  <si>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</si>
  <si>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</si>
  <si>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</si>
  <si>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</si>
  <si>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</si>
  <si>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</si>
  <si>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</si>
  <si>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</si>
  <si>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</si>
  <si>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</si>
  <si>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</si>
  <si>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</si>
  <si>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</si>
  <si>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</si>
  <si>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</si>
  <si>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</si>
  <si>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</si>
  <si>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</si>
  <si>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</si>
  <si>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</si>
  <si>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</si>
  <si>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</si>
  <si>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</si>
  <si>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</si>
  <si>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</si>
  <si>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</si>
  <si>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</si>
  <si>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</si>
  <si>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</si>
  <si>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</si>
  <si>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</si>
  <si>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</si>
  <si>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</si>
  <si>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</si>
  <si>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</si>
  <si>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</si>
  <si>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</si>
  <si>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</si>
  <si>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</si>
  <si>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</si>
  <si>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</si>
  <si>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</si>
  <si>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</si>
  <si>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</si>
  <si>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</si>
  <si>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</si>
  <si>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</si>
  <si>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</si>
  <si>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</si>
  <si>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</si>
  <si>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</si>
  <si>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</si>
  <si>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</si>
  <si>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</si>
  <si>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</si>
  <si>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</si>
  <si>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</si>
  <si>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</si>
  <si>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</si>
  <si>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</si>
  <si>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</si>
  <si>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</si>
  <si>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</si>
  <si>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</si>
  <si>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</si>
  <si>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</si>
  <si>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</si>
  <si>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</si>
  <si>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</si>
  <si>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</si>
  <si>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</si>
  <si>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</si>
  <si>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</si>
  <si>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</si>
  <si>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</si>
  <si>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</si>
  <si>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</si>
  <si>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</si>
  <si>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</si>
  <si>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</si>
  <si>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</si>
  <si>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</si>
  <si>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</si>
  <si>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</si>
  <si>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</si>
  <si>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</si>
  <si>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</si>
  <si>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</si>
  <si>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</si>
  <si>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</si>
  <si>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</si>
  <si>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</si>
  <si>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</si>
  <si>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</si>
  <si>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</si>
  <si>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</si>
  <si>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</si>
  <si>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</si>
  <si>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</si>
  <si>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</si>
  <si>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</si>
  <si>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</si>
  <si>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</si>
  <si>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</si>
  <si>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</si>
  <si>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</si>
  <si>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</si>
  <si>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</si>
  <si>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</si>
  <si>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</si>
  <si>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</si>
  <si>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</si>
  <si>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</si>
  <si>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</si>
  <si>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</si>
  <si>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</si>
  <si>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</si>
  <si>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</si>
  <si>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</si>
  <si>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</si>
  <si>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</si>
  <si>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</si>
  <si>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</si>
  <si>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</si>
  <si>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</si>
  <si>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</si>
  <si>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</si>
  <si>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</si>
  <si>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</si>
  <si>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</si>
  <si>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</si>
  <si>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</si>
  <si>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</si>
  <si>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</si>
  <si>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</si>
  <si>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</si>
  <si>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</si>
  <si>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</si>
  <si>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</si>
  <si>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</si>
  <si>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</si>
  <si>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</si>
  <si>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</si>
  <si>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</si>
  <si>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</si>
  <si>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</si>
  <si>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</si>
  <si>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</si>
  <si>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</si>
  <si>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</si>
  <si>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</si>
  <si>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</si>
  <si>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</si>
  <si>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</si>
  <si>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</si>
  <si>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</si>
  <si>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</si>
  <si>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</si>
  <si>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</si>
  <si>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</si>
  <si>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</si>
  <si>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</si>
  <si>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</si>
  <si>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</si>
  <si>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</si>
  <si>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</si>
  <si>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</si>
  <si>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</si>
  <si>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</si>
  <si>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</si>
  <si>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</si>
  <si>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</si>
  <si>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</si>
  <si>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</si>
  <si>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</si>
  <si>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</si>
  <si>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</si>
  <si>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</si>
  <si>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</si>
  <si>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</si>
  <si>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</si>
  <si>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</si>
  <si>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</si>
  <si>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</si>
  <si>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</si>
  <si>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</si>
  <si>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</si>
  <si>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</si>
  <si>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</si>
  <si>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</si>
  <si>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</si>
  <si>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</si>
  <si>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</si>
  <si>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</si>
  <si>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</si>
  <si>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</si>
  <si>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</si>
  <si>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</si>
  <si>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</si>
  <si>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</si>
  <si>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</si>
  <si>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</si>
  <si>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</si>
  <si>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</si>
  <si>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</si>
  <si>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</si>
  <si>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</si>
  <si>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</si>
  <si>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</si>
  <si>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</si>
  <si>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</si>
  <si>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</si>
  <si>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</si>
  <si>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</si>
  <si>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</si>
  <si>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</si>
  <si>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</si>
  <si>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</si>
  <si>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</si>
  <si>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</si>
  <si>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</si>
  <si>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</si>
  <si>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</si>
  <si>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</si>
  <si>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</si>
  <si>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</si>
  <si>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</si>
  <si>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</si>
  <si>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</si>
  <si>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</si>
  <si>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</si>
  <si>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</si>
  <si>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</si>
  <si>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</si>
  <si>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</si>
  <si>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</si>
  <si>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</si>
  <si>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</si>
  <si>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</si>
  <si>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</si>
  <si>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</si>
  <si>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</si>
  <si>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</si>
  <si>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</si>
  <si>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</si>
  <si>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</si>
  <si>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</si>
  <si>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</si>
  <si>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</si>
  <si>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</si>
  <si>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</si>
  <si>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</si>
  <si>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</si>
  <si>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</si>
  <si>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</si>
  <si>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</si>
  <si>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</si>
  <si>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</si>
  <si>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</si>
  <si>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</si>
  <si>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</si>
  <si>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</si>
  <si>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</si>
  <si>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</si>
  <si>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</si>
  <si>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</si>
  <si>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</si>
  <si>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</si>
  <si>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</si>
  <si>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</si>
  <si>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</si>
  <si>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</si>
  <si>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</si>
  <si>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</si>
  <si>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</si>
  <si>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</si>
  <si>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</si>
  <si>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</si>
  <si>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</si>
  <si>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</si>
  <si>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</si>
  <si>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</si>
  <si>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</si>
  <si>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</si>
  <si>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</si>
  <si>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</si>
  <si>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</si>
  <si>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</si>
  <si>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</si>
  <si>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</si>
  <si>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</si>
  <si>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</si>
  <si>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</si>
  <si>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</si>
  <si>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</si>
  <si>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</si>
  <si>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</si>
  <si>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</si>
  <si>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</si>
  <si>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</si>
  <si>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</si>
  <si>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</si>
  <si>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</si>
  <si>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</si>
  <si>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</si>
  <si>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</si>
  <si>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</si>
  <si>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</si>
  <si>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</si>
  <si>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</si>
  <si>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</si>
  <si>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</si>
  <si>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</si>
  <si>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</si>
  <si>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</si>
  <si>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</si>
  <si>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</si>
  <si>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</si>
  <si>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</si>
  <si>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</si>
  <si>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</si>
  <si>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</si>
  <si>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</si>
  <si>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</si>
  <si>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</si>
  <si>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</si>
  <si>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</si>
  <si>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</si>
  <si>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</si>
  <si>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</si>
  <si>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</si>
  <si>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</si>
  <si>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</si>
  <si>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</si>
  <si>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</si>
  <si>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</si>
  <si>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</si>
  <si>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</si>
  <si>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</si>
  <si>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</si>
  <si>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</si>
  <si>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</si>
  <si>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</si>
  <si>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</si>
  <si>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</si>
  <si>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</si>
  <si>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</si>
  <si>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</si>
  <si>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</si>
  <si>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</si>
  <si>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</si>
  <si>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</si>
  <si>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</si>
  <si>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</si>
  <si>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</si>
  <si>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</si>
  <si>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</si>
  <si>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</si>
  <si>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</si>
  <si>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</si>
  <si>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</si>
  <si>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</si>
  <si>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</si>
  <si>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</si>
  <si>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</si>
  <si>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</si>
  <si>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</si>
  <si>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</si>
  <si>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</si>
  <si>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</si>
  <si>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</si>
  <si>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</si>
  <si>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</si>
  <si>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</si>
  <si>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</si>
  <si>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</si>
  <si>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</si>
  <si>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</si>
  <si>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</si>
  <si>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</si>
  <si>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</si>
  <si>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</si>
  <si>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</si>
  <si>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</si>
  <si>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</si>
  <si>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</si>
  <si>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</si>
  <si>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</si>
  <si>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</si>
  <si>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</si>
  <si>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</si>
  <si>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</si>
  <si>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</si>
  <si>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</si>
  <si>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</si>
  <si>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</si>
  <si>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</si>
  <si>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</si>
  <si>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</si>
  <si>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</si>
  <si>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</si>
  <si>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</si>
  <si>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</si>
  <si>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</si>
  <si>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</si>
  <si>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</si>
  <si>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</si>
  <si>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</si>
  <si>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</si>
  <si>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</si>
  <si>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</si>
  <si>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</si>
  <si>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</si>
  <si>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</si>
  <si>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</si>
  <si>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</si>
  <si>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</si>
  <si>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</si>
  <si>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</si>
  <si>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</si>
  <si>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</si>
  <si>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</si>
  <si>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</si>
  <si>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</si>
  <si>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</si>
  <si>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</si>
  <si>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</si>
  <si>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</si>
  <si>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</si>
  <si>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</si>
  <si>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</si>
  <si>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</si>
  <si>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</si>
  <si>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</si>
  <si>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</si>
  <si>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</si>
  <si>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</si>
  <si>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</si>
  <si>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</si>
  <si>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</si>
  <si>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</si>
  <si>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</si>
  <si>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</si>
  <si>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</si>
  <si>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</si>
  <si>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</si>
  <si>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</si>
  <si>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</si>
  <si>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</si>
  <si>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</si>
  <si>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</si>
  <si>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</si>
  <si>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</si>
  <si>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</si>
  <si>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</si>
  <si>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</si>
  <si>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</si>
  <si>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</si>
  <si>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</si>
  <si>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</si>
  <si>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</si>
  <si>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</si>
  <si>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</si>
  <si>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</si>
  <si>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</si>
  <si>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</si>
  <si>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</si>
  <si>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</si>
  <si>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</si>
  <si>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</si>
  <si>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</si>
  <si>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</si>
  <si>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</si>
  <si>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</si>
  <si>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</si>
  <si>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</si>
  <si>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</si>
  <si>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</si>
  <si>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</si>
  <si>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</si>
  <si>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</si>
  <si>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</si>
  <si>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</si>
  <si>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</si>
  <si>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</si>
  <si>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</si>
  <si>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</si>
  <si>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</si>
  <si>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</si>
  <si>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</si>
  <si>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</si>
  <si>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</si>
  <si>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</si>
  <si>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</si>
  <si>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</si>
  <si>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</si>
  <si>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</si>
  <si>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</si>
  <si>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</si>
  <si>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</si>
  <si>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</si>
  <si>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</si>
  <si>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</si>
  <si>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</si>
  <si>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</si>
  <si>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</si>
  <si>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</si>
  <si>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</si>
  <si>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</si>
  <si>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</si>
  <si>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</si>
  <si>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</si>
  <si>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</si>
  <si>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</si>
  <si>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</si>
  <si>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</si>
  <si>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</si>
  <si>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</si>
  <si>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</si>
  <si>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</si>
  <si>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</si>
  <si>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</si>
  <si>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</si>
  <si>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</si>
  <si>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</si>
  <si>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</si>
  <si>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</si>
  <si>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</si>
  <si>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</si>
  <si>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</si>
  <si>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</si>
  <si>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</si>
  <si>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</si>
  <si>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</si>
  <si>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</si>
  <si>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</si>
  <si>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</si>
  <si>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</si>
  <si>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</si>
  <si>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</si>
  <si>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</si>
  <si>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</si>
  <si>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</si>
  <si>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</si>
  <si>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</si>
  <si>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</si>
  <si>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</si>
  <si>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</si>
  <si>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</si>
  <si>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</si>
  <si>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</si>
  <si>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</si>
  <si>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</si>
  <si>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</si>
  <si>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</si>
  <si>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</si>
  <si>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</si>
  <si>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</si>
  <si>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</si>
  <si>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</si>
  <si>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</si>
  <si>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</si>
  <si>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</si>
  <si>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</si>
  <si>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</si>
  <si>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</si>
  <si>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</si>
  <si>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</si>
  <si>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</si>
  <si>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</si>
  <si>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</si>
  <si>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</si>
  <si>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</si>
  <si>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</si>
  <si>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</si>
  <si>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</si>
  <si>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</si>
  <si>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</si>
  <si>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</si>
  <si>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</si>
  <si>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</si>
  <si>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</si>
  <si>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</si>
  <si>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</si>
  <si>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</si>
  <si>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</si>
  <si>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</si>
  <si>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</si>
  <si>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</si>
  <si>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</si>
  <si>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</si>
  <si>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</si>
  <si>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</si>
  <si>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</si>
  <si>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</si>
  <si>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</si>
  <si>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</si>
  <si>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</si>
  <si>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</si>
  <si>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</si>
  <si>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</si>
  <si>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</si>
  <si>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</si>
  <si>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</si>
  <si>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</si>
  <si>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</si>
  <si>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</si>
  <si>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</si>
  <si>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</si>
  <si>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</si>
  <si>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</si>
  <si>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</si>
  <si>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</si>
  <si>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</si>
  <si>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</si>
  <si>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</si>
  <si>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</si>
  <si>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</si>
  <si>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</si>
  <si>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</si>
  <si>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</si>
  <si>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</si>
  <si>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</si>
  <si>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</si>
  <si>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</si>
  <si>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</si>
  <si>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</si>
  <si>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</si>
  <si>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</si>
  <si>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</si>
  <si>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</si>
  <si>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</si>
  <si>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</si>
  <si>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</si>
  <si>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</si>
  <si>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</si>
  <si>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</si>
  <si>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</si>
  <si>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</si>
  <si>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</si>
  <si>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</si>
  <si>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</si>
  <si>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</si>
  <si>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</si>
  <si>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</si>
  <si>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</si>
  <si>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</si>
  <si>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</si>
  <si>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</si>
  <si>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</si>
  <si>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</si>
  <si>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</si>
  <si>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</si>
  <si>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</si>
  <si>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</si>
  <si>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</si>
  <si>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</si>
  <si>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</si>
  <si>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</si>
  <si>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</si>
  <si>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</si>
  <si>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</si>
  <si>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</si>
  <si>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</si>
  <si>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</si>
  <si>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</si>
  <si>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</si>
  <si>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</si>
  <si>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</si>
  <si>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</si>
  <si>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</si>
  <si>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</si>
  <si>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</si>
  <si>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</si>
  <si>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</si>
  <si>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</si>
  <si>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</si>
  <si>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</si>
  <si>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</si>
  <si>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</si>
  <si>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</si>
  <si>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</si>
  <si>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</si>
  <si>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</si>
  <si>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</si>
  <si>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</si>
  <si>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</si>
  <si>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</si>
  <si>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</si>
  <si>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</si>
  <si>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</si>
  <si>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</si>
  <si>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</si>
  <si>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</si>
  <si>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</si>
  <si>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</si>
  <si>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</si>
  <si>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</si>
  <si>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</si>
  <si>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</si>
  <si>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</si>
  <si>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</si>
  <si>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</si>
  <si>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</si>
  <si>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</si>
  <si>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</si>
  <si>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</si>
  <si>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</si>
  <si>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</si>
  <si>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</si>
  <si>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</si>
  <si>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</si>
  <si>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</si>
  <si>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</si>
  <si>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</si>
  <si>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</si>
  <si>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</si>
  <si>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</si>
  <si>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</si>
  <si>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</si>
  <si>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</si>
  <si>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</si>
  <si>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</si>
  <si>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</si>
  <si>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</si>
  <si>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</si>
  <si>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</si>
  <si>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</si>
  <si>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</si>
  <si>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</si>
  <si>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</si>
  <si>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</si>
  <si>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</si>
  <si>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</si>
  <si>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</si>
  <si>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</si>
  <si>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</si>
  <si>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</si>
  <si>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</si>
  <si>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</si>
  <si>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</si>
  <si>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</si>
  <si>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</si>
  <si>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</si>
  <si>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</si>
  <si>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</si>
  <si>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</si>
  <si>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</si>
  <si>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</si>
  <si>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</si>
  <si>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</si>
  <si>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</si>
  <si>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</si>
  <si>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</si>
  <si>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</si>
  <si>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</si>
  <si>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</si>
  <si>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</si>
  <si>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</si>
  <si>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</si>
  <si>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</si>
  <si>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</si>
  <si>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</si>
  <si>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</si>
  <si>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</si>
  <si>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</si>
  <si>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</si>
  <si>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</si>
  <si>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</si>
  <si>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</si>
  <si>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</si>
  <si>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</si>
  <si>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</si>
  <si>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</si>
  <si>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</si>
  <si>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</si>
  <si>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</si>
  <si>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</si>
  <si>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</si>
  <si>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</si>
  <si>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</si>
  <si>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</si>
  <si>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</si>
  <si>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</si>
  <si>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</si>
  <si>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</si>
  <si>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</si>
  <si>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</si>
  <si>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</si>
  <si>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</si>
  <si>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</si>
  <si>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</si>
  <si>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</si>
  <si>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</si>
  <si>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</si>
  <si>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</si>
  <si>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</si>
  <si>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</si>
  <si>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</si>
  <si>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</si>
  <si>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</si>
  <si>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</si>
  <si>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</si>
  <si>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</si>
  <si>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</si>
  <si>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</si>
  <si>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</si>
  <si>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</si>
  <si>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</si>
  <si>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</si>
  <si>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</si>
  <si>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</si>
  <si>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</si>
  <si>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</si>
  <si>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</si>
  <si>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</si>
  <si>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</si>
  <si>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</si>
  <si>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</si>
  <si>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</si>
  <si>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</si>
  <si>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</si>
  <si>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</si>
  <si>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</si>
  <si>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</si>
  <si>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</si>
  <si>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</si>
  <si>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</si>
  <si>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</si>
  <si>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</si>
  <si>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</si>
  <si>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</si>
  <si>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</si>
  <si>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</si>
  <si>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</si>
  <si>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</si>
  <si>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</si>
  <si>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</si>
  <si>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</si>
  <si>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</si>
  <si>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</si>
  <si>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</si>
  <si>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</si>
  <si>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</si>
  <si>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</si>
  <si>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</si>
  <si>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</si>
  <si>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</si>
  <si>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</si>
  <si>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</si>
  <si>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</si>
  <si>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</si>
  <si>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</si>
  <si>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</si>
  <si>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</si>
  <si>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</si>
  <si>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</si>
  <si>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</si>
  <si>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</si>
  <si>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</si>
  <si>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</si>
  <si>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</si>
  <si>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</si>
  <si>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</si>
  <si>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</si>
  <si>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</si>
  <si>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</si>
  <si>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</si>
  <si>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</si>
  <si>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</si>
  <si>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</si>
  <si>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</si>
  <si>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</si>
  <si>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</si>
  <si>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</si>
  <si>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</si>
  <si>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</si>
  <si>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</si>
  <si>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</si>
  <si>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</si>
  <si>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</si>
  <si>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</si>
  <si>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</si>
  <si>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</si>
  <si>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</si>
  <si>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</si>
  <si>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</si>
  <si>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</si>
  <si>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</si>
  <si>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</si>
  <si>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</si>
  <si>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</si>
  <si>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</si>
  <si>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</si>
  <si>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</si>
  <si>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</si>
  <si>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</si>
  <si>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</si>
  <si>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</si>
  <si>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</si>
  <si>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</si>
  <si>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</si>
  <si>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</si>
  <si>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</si>
  <si>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</si>
  <si>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</si>
  <si>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</si>
  <si>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</si>
  <si>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</si>
  <si>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</si>
  <si>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</si>
  <si>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</si>
  <si>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</si>
  <si>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</si>
  <si>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</si>
  <si>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</si>
  <si>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</si>
  <si>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</si>
  <si>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</si>
  <si>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</si>
  <si>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</si>
  <si>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</si>
  <si>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</si>
  <si>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</si>
  <si>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</si>
  <si>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</si>
  <si>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</si>
  <si>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</si>
  <si>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</si>
  <si>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</si>
  <si>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</si>
  <si>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</si>
  <si>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</si>
  <si>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</si>
  <si>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</si>
  <si>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</si>
  <si>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</si>
  <si>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</si>
  <si>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</si>
  <si>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</si>
  <si>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</si>
  <si>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</si>
  <si>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</si>
  <si>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</si>
  <si>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</si>
  <si>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</si>
  <si>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</si>
  <si>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</si>
  <si>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</si>
  <si>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</si>
  <si>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</si>
  <si>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</si>
  <si>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</si>
  <si>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</si>
  <si>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</si>
  <si>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</si>
  <si>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</si>
  <si>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</si>
  <si>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</si>
  <si>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</si>
  <si>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</si>
  <si>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</si>
  <si>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</si>
  <si>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</si>
  <si>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</si>
  <si>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</si>
  <si>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</si>
  <si>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</si>
  <si>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</si>
  <si>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</si>
  <si>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</si>
  <si>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</si>
  <si>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</si>
  <si>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</si>
  <si>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</si>
  <si>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</si>
  <si>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</si>
  <si>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</si>
  <si>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</si>
  <si>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</si>
  <si>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</si>
  <si>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</si>
  <si>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</si>
  <si>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</si>
  <si>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</si>
  <si>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</si>
  <si>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</si>
  <si>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</si>
  <si>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</si>
  <si>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</si>
  <si>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</si>
  <si>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</si>
  <si>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</si>
  <si>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</si>
  <si>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</si>
  <si>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</si>
  <si>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</si>
  <si>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</si>
  <si>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</si>
  <si>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</si>
  <si>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</si>
  <si>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</si>
  <si>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</si>
  <si>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</si>
  <si>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</si>
  <si>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</si>
  <si>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</si>
  <si>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</si>
  <si>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</si>
  <si>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</si>
  <si>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</si>
  <si>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</si>
  <si>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</si>
  <si>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</si>
  <si>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</si>
  <si>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</si>
  <si>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</si>
  <si>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</si>
  <si>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</si>
  <si>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</si>
  <si>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</si>
  <si>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</si>
  <si>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</si>
  <si>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</si>
  <si>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</si>
  <si>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</si>
  <si>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</si>
  <si>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</si>
  <si>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</si>
  <si>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</si>
  <si>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</si>
  <si>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</si>
  <si>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</si>
  <si>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</si>
  <si>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</si>
  <si>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</si>
  <si>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</si>
  <si>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</si>
  <si>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</si>
  <si>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</si>
  <si>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</si>
  <si>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</si>
  <si>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</si>
  <si>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</si>
  <si>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</si>
  <si>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</si>
  <si>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</si>
  <si>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</si>
  <si>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</si>
  <si>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</si>
  <si>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</si>
  <si>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</si>
  <si>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</si>
  <si>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</si>
  <si>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</si>
  <si>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</si>
  <si>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</si>
  <si>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</si>
  <si>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</si>
  <si>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</si>
  <si>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</si>
  <si>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</si>
  <si>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</si>
  <si>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</si>
  <si>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</si>
  <si>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</si>
  <si>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</si>
  <si>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</si>
  <si>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</si>
  <si>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</si>
  <si>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</si>
  <si>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</si>
  <si>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</si>
  <si>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</si>
  <si>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</si>
  <si>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</si>
  <si>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</si>
  <si>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</si>
  <si>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</si>
  <si>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</si>
  <si>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</si>
  <si>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</si>
  <si>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</si>
  <si>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</si>
  <si>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</si>
  <si>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</si>
  <si>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</si>
  <si>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</si>
  <si>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</si>
  <si>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</si>
  <si>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</si>
  <si>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</si>
  <si>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</si>
  <si>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</si>
  <si>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</si>
  <si>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</si>
  <si>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</si>
  <si>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</si>
  <si>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</si>
  <si>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</si>
  <si>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</si>
  <si>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</si>
  <si>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</si>
  <si>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</si>
  <si>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</si>
  <si>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</si>
  <si>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</si>
  <si>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</si>
  <si>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</si>
  <si>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</si>
  <si>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</si>
  <si>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</si>
  <si>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</si>
  <si>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</si>
  <si>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</si>
  <si>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</si>
  <si>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</si>
  <si>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</si>
  <si>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</si>
  <si>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</si>
  <si>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</si>
  <si>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</si>
  <si>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</si>
  <si>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</si>
  <si>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</si>
  <si>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</si>
  <si>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</si>
  <si>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</si>
  <si>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</si>
  <si>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</si>
  <si>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</si>
  <si>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</si>
  <si>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</si>
  <si>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</si>
  <si>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</si>
  <si>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</si>
  <si>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</si>
  <si>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</si>
  <si>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</si>
  <si>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</si>
  <si>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</si>
  <si>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</si>
  <si>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</si>
  <si>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</si>
  <si>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</si>
  <si>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</si>
  <si>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</si>
  <si>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</si>
  <si>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</si>
  <si>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</si>
  <si>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</si>
  <si>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</si>
  <si>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</si>
  <si>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</si>
  <si>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</si>
  <si>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</si>
  <si>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</si>
  <si>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</si>
  <si>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</si>
  <si>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</si>
  <si>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</si>
  <si>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</si>
  <si>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</si>
  <si>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</si>
  <si>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</si>
  <si>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</si>
  <si>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</si>
  <si>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</si>
  <si>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</si>
  <si>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</si>
  <si>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</si>
  <si>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</si>
  <si>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</si>
  <si>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</si>
  <si>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</si>
  <si>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</si>
  <si>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</si>
  <si>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</si>
  <si>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</si>
  <si>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</si>
  <si>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</si>
  <si>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</si>
  <si>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</si>
  <si>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</si>
  <si>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</si>
  <si>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</si>
  <si>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</si>
  <si>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</si>
  <si>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</si>
  <si>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</si>
  <si>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</si>
  <si>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</si>
  <si>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</si>
  <si>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</si>
  <si>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</si>
  <si>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</si>
  <si>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</si>
  <si>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</si>
  <si>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</si>
  <si>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</si>
  <si>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</si>
  <si>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</si>
  <si>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</si>
  <si>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</si>
  <si>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</si>
  <si>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</si>
  <si>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</si>
  <si>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</si>
  <si>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</si>
  <si>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</si>
  <si>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</si>
  <si>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</si>
  <si>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</si>
  <si>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</si>
  <si>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</si>
  <si>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</si>
  <si>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</si>
  <si>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</si>
  <si>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</si>
  <si>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</si>
  <si>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</si>
  <si>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</si>
  <si>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</si>
  <si>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</si>
  <si>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</si>
  <si>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</si>
  <si>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</si>
  <si>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</si>
  <si>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</si>
  <si>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</si>
  <si>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</si>
  <si>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</si>
  <si>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</si>
  <si>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</si>
  <si>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</si>
  <si>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</si>
  <si>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</si>
  <si>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</si>
  <si>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</si>
  <si>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</si>
  <si>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</si>
  <si>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</si>
  <si>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</si>
  <si>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</si>
  <si>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</si>
  <si>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</si>
  <si>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</si>
  <si>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</si>
  <si>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</si>
  <si>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</si>
  <si>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</si>
  <si>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</si>
  <si>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</si>
  <si>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</si>
  <si>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</si>
  <si>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</si>
  <si>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</si>
  <si>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</si>
  <si>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</si>
  <si>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</si>
  <si>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</si>
  <si>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</si>
  <si>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</si>
  <si>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</si>
  <si>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</si>
  <si>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</si>
  <si>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</si>
  <si>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</si>
  <si>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</si>
  <si>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</si>
  <si>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</si>
  <si>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</si>
  <si>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</si>
  <si>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</si>
  <si>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</si>
  <si>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</si>
  <si>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</si>
  <si>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</si>
  <si>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</si>
  <si>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</si>
  <si>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</si>
  <si>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</si>
  <si>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</si>
  <si>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</si>
  <si>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</si>
  <si>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</si>
  <si>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</si>
  <si>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</si>
  <si>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</si>
  <si>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</si>
  <si>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</si>
  <si>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</si>
  <si>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</si>
  <si>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</si>
  <si>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</si>
  <si>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</si>
  <si>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</si>
  <si>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</si>
  <si>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</si>
  <si>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</si>
  <si>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</si>
  <si>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</si>
  <si>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</si>
  <si>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</si>
  <si>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</si>
  <si>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</si>
  <si>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</si>
  <si>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</si>
  <si>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</si>
  <si>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</si>
  <si>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</si>
  <si>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</si>
  <si>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</si>
  <si>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</si>
  <si>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</si>
  <si>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</si>
  <si>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</si>
  <si>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</si>
  <si>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</si>
  <si>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</si>
  <si>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</si>
  <si>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</si>
  <si>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</si>
  <si>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</si>
  <si>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</si>
  <si>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</si>
  <si>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</si>
  <si>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</si>
  <si>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</si>
  <si>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</si>
  <si>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</si>
  <si>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</si>
  <si>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</si>
  <si>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</si>
  <si>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</si>
  <si>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</si>
  <si>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</si>
  <si>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</si>
  <si>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</si>
  <si>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</si>
  <si>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</si>
  <si>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</si>
  <si>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</si>
  <si>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</si>
  <si>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</si>
  <si>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</si>
  <si>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</si>
  <si>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</si>
  <si>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</si>
  <si>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</si>
  <si>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</si>
  <si>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</si>
  <si>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</si>
  <si>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</si>
  <si>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</si>
  <si>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</si>
  <si>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</si>
  <si>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</si>
  <si>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</si>
  <si>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</si>
  <si>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</si>
  <si>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</si>
  <si>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</si>
  <si>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</si>
  <si>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</si>
  <si>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</si>
  <si>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</si>
  <si>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</si>
  <si>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</si>
  <si>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</si>
  <si>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</si>
  <si>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</si>
  <si>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</si>
  <si>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</si>
  <si>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</si>
  <si>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</si>
  <si>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</si>
  <si>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</si>
  <si>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</si>
  <si>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</si>
  <si>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</si>
  <si>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</si>
  <si>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</si>
  <si>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</si>
  <si>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</si>
  <si>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</si>
  <si>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</si>
  <si>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</si>
  <si>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</si>
  <si>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</si>
  <si>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</si>
  <si>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</si>
  <si>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</si>
  <si>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</si>
  <si>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</si>
  <si>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</si>
  <si>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</si>
  <si>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</si>
  <si>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</si>
  <si>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</si>
  <si>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</si>
  <si>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</si>
  <si>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</si>
  <si>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</si>
  <si>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</si>
  <si>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</si>
  <si>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</si>
  <si>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</si>
  <si>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</si>
  <si>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</si>
  <si>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</si>
  <si>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</si>
  <si>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</si>
  <si>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</si>
  <si>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</si>
  <si>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</si>
  <si>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</si>
  <si>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</si>
  <si>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</si>
  <si>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</si>
  <si>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</si>
  <si>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</si>
  <si>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</si>
  <si>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</si>
  <si>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</si>
  <si>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</si>
  <si>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</si>
  <si>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</si>
  <si>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</si>
  <si>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</si>
  <si>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</si>
  <si>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</si>
  <si>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</si>
  <si>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</si>
  <si>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</si>
  <si>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</si>
  <si>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</si>
  <si>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</si>
  <si>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</si>
  <si>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</si>
  <si>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</si>
  <si>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</si>
  <si>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</si>
  <si>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</si>
  <si>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</si>
  <si>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</si>
  <si>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</si>
  <si>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</si>
  <si>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</si>
  <si>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</si>
  <si>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</si>
  <si>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</si>
  <si>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</si>
  <si>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</si>
  <si>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</si>
  <si>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</si>
  <si>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</si>
  <si>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</si>
  <si>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</si>
  <si>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</si>
  <si>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</si>
  <si>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</si>
  <si>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</si>
  <si>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</si>
  <si>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</si>
  <si>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</si>
  <si>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</si>
  <si>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</si>
  <si>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</si>
  <si>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</si>
  <si>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</si>
  <si>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</si>
  <si>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</si>
  <si>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</si>
  <si>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</si>
  <si>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</si>
  <si>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</si>
  <si>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</si>
  <si>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</si>
  <si>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</si>
  <si>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</si>
  <si>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</si>
  <si>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</si>
  <si>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</si>
  <si>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</si>
  <si>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</si>
  <si>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</si>
  <si>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</si>
  <si>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</si>
  <si>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</si>
  <si>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</si>
  <si>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</si>
  <si>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</si>
  <si>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</si>
  <si>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</si>
  <si>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</si>
  <si>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</si>
  <si>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</si>
  <si>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</si>
  <si>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</si>
  <si>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</si>
  <si>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</si>
  <si>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</si>
  <si>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</si>
  <si>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</si>
  <si>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</si>
  <si>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</si>
  <si>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</si>
  <si>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</si>
  <si>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</si>
  <si>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</si>
  <si>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</si>
  <si>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</si>
  <si>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</si>
  <si>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</si>
  <si>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</si>
  <si>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</si>
  <si>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</si>
  <si>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</si>
  <si>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</si>
  <si>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</si>
  <si>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</si>
  <si>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</si>
  <si>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</si>
  <si>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</si>
  <si>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</si>
  <si>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</si>
  <si>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</si>
  <si>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</si>
  <si>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</si>
  <si>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</si>
  <si>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</si>
  <si>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</si>
  <si>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</si>
  <si>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</si>
  <si>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</si>
  <si>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</si>
  <si>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</si>
  <si>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</si>
  <si>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</si>
  <si>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</si>
  <si>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</si>
  <si>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</si>
  <si>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</si>
  <si>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</si>
  <si>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</si>
  <si>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</si>
  <si>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</si>
  <si>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</si>
  <si>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</si>
  <si>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</si>
  <si>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</si>
  <si>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</si>
  <si>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</si>
  <si>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</si>
  <si>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</si>
  <si>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</si>
  <si>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</si>
  <si>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</si>
  <si>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</si>
  <si>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</si>
  <si>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</si>
  <si>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</si>
  <si>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</si>
  <si>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</si>
  <si>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</si>
  <si>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</si>
  <si>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</si>
  <si>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</si>
  <si>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</si>
  <si>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</si>
  <si>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</si>
  <si>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</si>
  <si>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</si>
  <si>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</si>
  <si>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</si>
  <si>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</si>
  <si>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</si>
  <si>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</si>
  <si>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</si>
  <si>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</si>
  <si>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</si>
  <si>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</si>
  <si>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</si>
  <si>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</si>
  <si>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</si>
  <si>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</si>
  <si>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</si>
  <si>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</si>
  <si>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</si>
  <si>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</si>
  <si>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</si>
  <si>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</si>
  <si>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</si>
  <si>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</si>
  <si>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</si>
  <si>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</si>
  <si>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</si>
  <si>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</si>
  <si>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</si>
  <si>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</si>
  <si>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</si>
  <si>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</si>
  <si>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</si>
  <si>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</si>
  <si>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</si>
  <si>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</si>
  <si>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</si>
  <si>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</si>
  <si>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</si>
  <si>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</si>
  <si>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</si>
  <si>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</si>
  <si>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</si>
  <si>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</si>
  <si>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</si>
  <si>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</si>
  <si>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</si>
  <si>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</si>
  <si>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</si>
  <si>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</si>
  <si>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</si>
  <si>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</si>
  <si>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</si>
  <si>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</si>
  <si>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</si>
  <si>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</si>
  <si>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</si>
  <si>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</si>
  <si>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</si>
  <si>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</si>
  <si>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</si>
  <si>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</si>
  <si>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</si>
  <si>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</si>
  <si>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</si>
  <si>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</si>
  <si>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</si>
  <si>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</si>
  <si>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</si>
  <si>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</si>
  <si>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</si>
  <si>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</si>
  <si>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</si>
  <si>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</si>
  <si>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</si>
  <si>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</si>
  <si>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</si>
  <si>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</si>
  <si>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</si>
  <si>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</si>
  <si>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</si>
  <si>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</si>
  <si>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</si>
  <si>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</si>
  <si>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</si>
  <si>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</si>
  <si>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</si>
  <si>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</si>
  <si>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</si>
  <si>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</si>
  <si>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</si>
  <si>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</si>
  <si>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</si>
  <si>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</si>
  <si>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</si>
  <si>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</si>
  <si>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</si>
  <si>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</si>
  <si>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</si>
  <si>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</si>
  <si>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</si>
  <si>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</si>
  <si>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</si>
  <si>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</si>
  <si>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</si>
  <si>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</si>
  <si>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</si>
  <si>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</si>
  <si>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</si>
  <si>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</si>
  <si>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</si>
  <si>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</si>
  <si>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</si>
  <si>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</si>
  <si>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</si>
  <si>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</si>
  <si>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</si>
  <si>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</si>
  <si>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</si>
  <si>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</si>
  <si>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</si>
  <si>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</si>
  <si>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</si>
  <si>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</si>
  <si>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</si>
  <si>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</si>
  <si>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</si>
  <si>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</si>
  <si>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</si>
  <si>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</si>
  <si>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</si>
  <si>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</si>
  <si>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</si>
  <si>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</si>
  <si>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</si>
  <si>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</si>
  <si>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</si>
  <si>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</si>
  <si>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</si>
  <si>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</si>
  <si>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</si>
  <si>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</si>
  <si>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</si>
  <si>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</si>
  <si>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</si>
  <si>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</si>
  <si>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</si>
  <si>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</si>
  <si>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</si>
  <si>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</si>
  <si>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</si>
  <si>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</si>
  <si>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</si>
  <si>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</si>
  <si>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</si>
  <si>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</si>
  <si>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</si>
  <si>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</si>
  <si>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</si>
  <si>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</si>
  <si>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</si>
  <si>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</si>
  <si>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</si>
  <si>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</si>
  <si>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</si>
  <si>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</si>
  <si>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</si>
  <si>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</si>
  <si>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</si>
  <si>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</si>
  <si>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</si>
  <si>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</si>
  <si>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</si>
  <si>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</si>
  <si>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</si>
  <si>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</si>
  <si>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</si>
  <si>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</si>
  <si>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</si>
  <si>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</si>
  <si>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</si>
  <si>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</si>
  <si>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</si>
  <si>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</si>
  <si>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</si>
  <si>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</si>
  <si>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</si>
  <si>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</si>
  <si>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</si>
  <si>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</si>
  <si>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</si>
  <si>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</si>
  <si>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</si>
  <si>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</si>
  <si>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</si>
  <si>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</si>
  <si>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</si>
  <si>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</si>
  <si>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</si>
  <si>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</si>
  <si>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</si>
  <si>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</si>
  <si>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</si>
  <si>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</si>
  <si>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</si>
  <si>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</si>
  <si>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</si>
  <si>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</si>
  <si>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</si>
  <si>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</si>
  <si>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</si>
  <si>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</si>
  <si>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</si>
  <si>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</si>
  <si>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</si>
  <si>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</si>
  <si>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</si>
  <si>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</si>
  <si>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</si>
  <si>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</si>
  <si>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</si>
  <si>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</si>
  <si>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</si>
  <si>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</si>
  <si>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</si>
  <si>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</si>
  <si>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</si>
  <si>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</si>
  <si>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</si>
  <si>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</si>
  <si>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</si>
  <si>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</si>
  <si>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</si>
  <si>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</si>
  <si>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</si>
  <si>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</si>
  <si>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</si>
  <si>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</si>
  <si>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</si>
  <si>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</si>
  <si>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</si>
  <si>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</si>
  <si>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</si>
  <si>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</si>
  <si>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</si>
  <si>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</si>
  <si>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</si>
  <si>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</si>
  <si>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</si>
  <si>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</si>
  <si>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</si>
  <si>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</si>
  <si>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</si>
  <si>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</si>
  <si>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</si>
  <si>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</si>
  <si>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</si>
  <si>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</si>
  <si>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</si>
  <si>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</si>
  <si>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</si>
  <si>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</si>
  <si>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</si>
  <si>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</si>
  <si>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</si>
  <si>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</si>
  <si>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</si>
  <si>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</si>
  <si>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</si>
  <si>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</si>
  <si>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</si>
  <si>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</si>
  <si>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</si>
  <si>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</si>
  <si>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</si>
  <si>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</si>
  <si>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</si>
  <si>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</si>
  <si>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</si>
  <si>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</si>
  <si>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</si>
  <si>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</si>
  <si>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</si>
  <si>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</si>
  <si>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</si>
  <si>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</si>
  <si>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</si>
  <si>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</si>
  <si>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</si>
  <si>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</si>
  <si>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</si>
  <si>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</si>
  <si>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</si>
  <si>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</si>
  <si>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</si>
  <si>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</si>
  <si>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</si>
  <si>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</si>
  <si>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</si>
  <si>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</si>
  <si>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</si>
  <si>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</si>
  <si>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</si>
  <si>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</si>
  <si>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</si>
  <si>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</si>
  <si>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</si>
  <si>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</si>
  <si>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</si>
  <si>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</si>
  <si>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</si>
  <si>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</si>
  <si>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</si>
  <si>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</si>
  <si>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</si>
  <si>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</si>
  <si>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</si>
  <si>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</si>
  <si>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</si>
  <si>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</si>
  <si>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</si>
  <si>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</si>
  <si>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</si>
  <si>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</si>
  <si>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</si>
  <si>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</si>
  <si>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</si>
  <si>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</si>
  <si>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</si>
  <si>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</si>
  <si>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</si>
  <si>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</si>
  <si>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</si>
  <si>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</si>
  <si>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</si>
  <si>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</si>
  <si>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</si>
  <si>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</si>
  <si>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</si>
  <si>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</si>
  <si>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</si>
  <si>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</si>
  <si>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</si>
  <si>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</si>
  <si>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</si>
  <si>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</si>
  <si>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</si>
  <si>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</si>
  <si>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</si>
  <si>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</si>
  <si>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</si>
  <si>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</si>
  <si>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</si>
  <si>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</si>
  <si>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</si>
  <si>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</si>
  <si>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</si>
  <si>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</si>
  <si>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</si>
  <si>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</si>
  <si>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</si>
  <si>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</si>
  <si>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</si>
  <si>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</si>
  <si>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</si>
  <si>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</si>
  <si>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</si>
  <si>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</si>
  <si>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</si>
  <si>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</si>
  <si>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</si>
  <si>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</si>
  <si>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</si>
  <si>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</si>
  <si>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</si>
  <si>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</si>
  <si>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</si>
  <si>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</si>
  <si>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</si>
  <si>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</si>
  <si>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</si>
  <si>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</si>
  <si>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</si>
  <si>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</si>
  <si>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</si>
  <si>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</si>
  <si>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</si>
  <si>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</si>
  <si>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</si>
  <si>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</si>
  <si>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</si>
  <si>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</si>
  <si>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</si>
  <si>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</si>
  <si>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</si>
  <si>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</si>
  <si>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</si>
  <si>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</si>
  <si>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</si>
  <si>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</si>
  <si>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</si>
  <si>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</si>
  <si>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</si>
  <si>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</si>
  <si>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</si>
  <si>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</si>
  <si>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</si>
  <si>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</si>
  <si>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</si>
  <si>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</si>
  <si>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</si>
  <si>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</si>
  <si>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</si>
  <si>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</si>
  <si>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</si>
  <si>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</si>
  <si>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</si>
  <si>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</si>
  <si>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</si>
  <si>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</si>
  <si>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</si>
  <si>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</si>
  <si>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</si>
  <si>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</si>
  <si>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</si>
  <si>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</si>
  <si>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</si>
  <si>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</si>
  <si>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</si>
  <si>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</si>
  <si>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</si>
  <si>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</si>
  <si>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</si>
  <si>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</si>
  <si>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</si>
  <si>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</si>
  <si>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</si>
  <si>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</si>
  <si>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</si>
  <si>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</si>
  <si>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</si>
  <si>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</si>
  <si>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</si>
  <si>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</si>
  <si>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</si>
  <si>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</si>
  <si>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</si>
  <si>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</si>
  <si>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</si>
  <si>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</si>
  <si>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</si>
  <si>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</si>
  <si>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</si>
  <si>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</si>
  <si>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</si>
  <si>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</si>
  <si>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</si>
  <si>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</si>
  <si>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</si>
  <si>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</si>
  <si>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</si>
  <si>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</si>
  <si>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</si>
  <si>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</si>
  <si>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</si>
  <si>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</si>
  <si>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</si>
  <si>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</si>
  <si>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</si>
  <si>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</si>
  <si>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</si>
  <si>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</si>
  <si>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</si>
  <si>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</si>
  <si>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</si>
  <si>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</si>
  <si>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</si>
  <si>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</si>
  <si>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</si>
  <si>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</si>
  <si>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</si>
  <si>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</si>
  <si>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</si>
  <si>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</si>
  <si>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</si>
  <si>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</si>
  <si>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</si>
  <si>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</si>
  <si>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</si>
  <si>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</si>
  <si>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</si>
  <si>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</si>
  <si>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</si>
  <si>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</si>
  <si>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</si>
  <si>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</si>
  <si>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</si>
  <si>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</si>
  <si>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</si>
  <si>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</si>
  <si>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</si>
  <si>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</si>
  <si>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</si>
  <si>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</si>
  <si>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</si>
  <si>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</si>
  <si>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</si>
  <si>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</si>
  <si>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</si>
  <si>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</si>
  <si>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</si>
  <si>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</si>
  <si>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</si>
  <si>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</si>
  <si>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</si>
  <si>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</si>
  <si>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</si>
  <si>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</si>
  <si>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</si>
  <si>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</si>
  <si>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</si>
  <si>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</si>
  <si>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</si>
  <si>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</si>
  <si>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</si>
  <si>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</si>
  <si>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</si>
  <si>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</si>
  <si>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</si>
  <si>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</si>
  <si>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</si>
  <si>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</si>
  <si>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</si>
  <si>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</si>
  <si>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</si>
  <si>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</si>
  <si>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</si>
  <si>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</si>
  <si>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</si>
  <si>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</si>
  <si>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</si>
  <si>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</si>
  <si>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</si>
  <si>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</si>
  <si>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</si>
  <si>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</si>
  <si>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</si>
  <si>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</si>
  <si>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</si>
  <si>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</si>
  <si>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</si>
  <si>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</si>
  <si>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</si>
  <si>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</si>
  <si>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</si>
  <si>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</si>
  <si>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</si>
  <si>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</si>
  <si>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</si>
  <si>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</si>
  <si>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</si>
  <si>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</si>
  <si>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</si>
  <si>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</si>
  <si>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</si>
  <si>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</si>
  <si>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</si>
  <si>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</si>
  <si>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</si>
  <si>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</si>
  <si>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</si>
  <si>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</si>
  <si>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</si>
  <si>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</si>
  <si>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</si>
  <si>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</si>
  <si>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</si>
  <si>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</si>
  <si>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</si>
  <si>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</si>
  <si>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</si>
  <si>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</si>
  <si>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</si>
  <si>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</si>
  <si>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</si>
  <si>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</si>
  <si>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</si>
  <si>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</si>
  <si>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</si>
  <si>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</si>
  <si>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</si>
  <si>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</si>
  <si>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</si>
  <si>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</si>
  <si>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</si>
  <si>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</si>
  <si>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</si>
  <si>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</si>
  <si>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</si>
  <si>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</si>
  <si>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</si>
  <si>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</si>
  <si>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</si>
  <si>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</si>
  <si>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</si>
  <si>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</si>
  <si>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</si>
  <si>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</si>
  <si>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</si>
  <si>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</si>
  <si>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</si>
  <si>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</si>
  <si>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</si>
  <si>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</si>
  <si>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</si>
  <si>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</si>
  <si>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</si>
  <si>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</si>
  <si>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</si>
  <si>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</si>
  <si>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</si>
  <si>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</si>
  <si>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</si>
  <si>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</si>
  <si>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</si>
  <si>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</si>
  <si>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</si>
  <si>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</si>
  <si>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</si>
  <si>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</si>
  <si>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</si>
  <si>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</si>
  <si>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</si>
  <si>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</si>
  <si>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</si>
  <si>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</si>
  <si>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</si>
  <si>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</si>
  <si>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</si>
  <si>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</si>
  <si>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</si>
  <si>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</si>
  <si>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</si>
  <si>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</si>
  <si>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</si>
  <si>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</si>
  <si>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</si>
  <si>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</si>
  <si>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</si>
  <si>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</si>
  <si>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</si>
  <si>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</si>
  <si>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</si>
  <si>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</si>
  <si>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</si>
  <si>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</si>
  <si>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</si>
  <si>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</si>
  <si>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</si>
  <si>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</si>
  <si>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</si>
  <si>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</si>
  <si>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</si>
  <si>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</si>
  <si>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</si>
  <si>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</si>
  <si>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</si>
  <si>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</si>
  <si>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</si>
  <si>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</si>
  <si>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</si>
  <si>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</si>
  <si>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</si>
  <si>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</si>
  <si>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</si>
  <si>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</si>
  <si>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</si>
  <si>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</si>
  <si>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</si>
  <si>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</si>
  <si>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</si>
  <si>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</si>
  <si>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</si>
  <si>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</si>
  <si>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</si>
  <si>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</si>
  <si>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</si>
  <si>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</si>
  <si>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</si>
  <si>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</si>
  <si>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</si>
  <si>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</si>
  <si>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</si>
  <si>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</si>
  <si>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</si>
  <si>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</si>
  <si>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</si>
  <si>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</si>
  <si>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</si>
  <si>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</si>
  <si>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</si>
  <si>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</si>
  <si>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</si>
  <si>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</si>
  <si>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</si>
  <si>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</si>
  <si>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</si>
  <si>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</si>
  <si>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</si>
  <si>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</si>
  <si>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</si>
  <si>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</si>
  <si>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</si>
  <si>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</si>
  <si>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</si>
  <si>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</si>
  <si>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</si>
  <si>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</si>
  <si>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</si>
  <si>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</si>
  <si>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</si>
  <si>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</si>
  <si>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</si>
  <si>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</si>
  <si>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</si>
  <si>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</si>
  <si>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</si>
  <si>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</si>
  <si>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</si>
  <si>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</si>
  <si>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</si>
  <si>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</si>
  <si>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</si>
  <si>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</si>
  <si>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</si>
  <si>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</si>
  <si>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</si>
  <si>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</si>
  <si>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</si>
  <si>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</si>
  <si>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</si>
  <si>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</si>
  <si>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</si>
  <si>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</si>
  <si>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</si>
  <si>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</si>
  <si>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</si>
  <si>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</si>
  <si>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</si>
  <si>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</si>
  <si>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</si>
  <si>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</si>
  <si>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</si>
  <si>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</si>
  <si>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</si>
  <si>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</si>
  <si>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</si>
  <si>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</si>
  <si>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</si>
  <si>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</si>
  <si>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</si>
  <si>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</si>
  <si>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</si>
  <si>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</si>
  <si>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</si>
  <si>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</si>
  <si>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</si>
  <si>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</si>
  <si>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</si>
  <si>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</si>
  <si>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</si>
  <si>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</si>
  <si>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</si>
  <si>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</si>
  <si>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</si>
  <si>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</si>
  <si>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</si>
  <si>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</si>
  <si>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</si>
  <si>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</si>
  <si>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</si>
  <si>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</si>
  <si>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</si>
  <si>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</si>
  <si>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</si>
  <si>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</si>
  <si>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</si>
  <si>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</si>
  <si>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</si>
  <si>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</si>
  <si>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</si>
  <si>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</si>
  <si>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</si>
  <si>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</si>
  <si>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</si>
  <si>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</si>
  <si>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</si>
  <si>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</si>
  <si>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</si>
  <si>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</si>
  <si>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</si>
  <si>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</si>
  <si>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</si>
  <si>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</si>
  <si>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</si>
  <si>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</si>
  <si>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</si>
  <si>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</si>
  <si>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</si>
  <si>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</si>
  <si>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</si>
  <si>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</si>
  <si>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</si>
  <si>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</si>
  <si>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</si>
  <si>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</si>
  <si>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</si>
  <si>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</si>
  <si>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</si>
  <si>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</si>
  <si>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</si>
  <si>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</si>
  <si>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</si>
  <si>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</si>
  <si>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</si>
  <si>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</si>
  <si>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</si>
  <si>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</si>
  <si>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</si>
  <si>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</si>
  <si>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</si>
  <si>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</si>
  <si>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</si>
  <si>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</si>
  <si>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</si>
  <si>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</si>
  <si>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</si>
  <si>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</si>
  <si>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</si>
  <si>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</si>
  <si>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</si>
  <si>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</si>
  <si>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</si>
  <si>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</si>
  <si>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</si>
  <si>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</si>
  <si>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</si>
  <si>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</si>
  <si>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</si>
  <si>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</si>
  <si>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</si>
  <si>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</si>
  <si>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</si>
  <si>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</si>
  <si>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</si>
  <si>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</si>
  <si>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</si>
  <si>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</si>
  <si>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</si>
  <si>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</si>
  <si>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</si>
  <si>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</si>
  <si>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</si>
  <si>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</si>
  <si>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</si>
  <si>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</si>
  <si>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</si>
  <si>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</si>
  <si>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</si>
  <si>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</si>
  <si>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</si>
  <si>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</si>
  <si>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</si>
  <si>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</si>
  <si>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</si>
  <si>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</si>
  <si>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</si>
  <si>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</si>
  <si>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</si>
  <si>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</si>
  <si>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</si>
  <si>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</si>
  <si>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</si>
  <si>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</si>
  <si>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</si>
  <si>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</si>
  <si>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</si>
  <si>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</si>
  <si>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</si>
  <si>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</si>
  <si>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</si>
  <si>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</si>
  <si>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</si>
  <si>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</si>
  <si>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</si>
  <si>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</si>
  <si>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</si>
  <si>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</si>
  <si>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</si>
  <si>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</si>
  <si>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</si>
  <si>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</si>
  <si>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</si>
  <si>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</si>
  <si>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</si>
  <si>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</si>
  <si>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</si>
  <si>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</si>
  <si>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</si>
  <si>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</si>
  <si>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</si>
  <si>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</si>
  <si>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</si>
  <si>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</si>
  <si>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</si>
  <si>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</si>
  <si>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</si>
  <si>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</si>
  <si>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</si>
  <si>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</si>
  <si>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</si>
  <si>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</si>
  <si>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</si>
  <si>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</si>
  <si>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</si>
  <si>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</si>
  <si>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</si>
  <si>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</si>
  <si>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</si>
  <si>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</si>
  <si>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</si>
  <si>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</si>
  <si>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</si>
  <si>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</si>
  <si>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</si>
  <si>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</si>
  <si>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</si>
  <si>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</si>
  <si>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</si>
  <si>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</si>
  <si>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</si>
  <si>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</si>
  <si>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</si>
  <si>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</si>
  <si>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</si>
  <si>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</si>
  <si>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</si>
  <si>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</si>
  <si>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</si>
  <si>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</si>
  <si>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</si>
  <si>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</si>
  <si>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</si>
  <si>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</si>
  <si>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</si>
  <si>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</si>
  <si>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</si>
  <si>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</si>
  <si>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</si>
  <si>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</si>
  <si>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</si>
  <si>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</si>
  <si>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</si>
  <si>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</si>
  <si>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</si>
  <si>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</si>
  <si>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</si>
  <si>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</si>
  <si>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</si>
  <si>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</si>
  <si>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</si>
  <si>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</si>
  <si>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</si>
  <si>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</si>
  <si>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</si>
  <si>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</si>
  <si>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</si>
  <si>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</si>
  <si>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</si>
  <si>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</si>
  <si>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</si>
  <si>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</si>
  <si>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</si>
  <si>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</si>
  <si>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</si>
  <si>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</si>
  <si>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</si>
  <si>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</si>
  <si>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</si>
  <si>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</si>
  <si>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</si>
  <si>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</si>
  <si>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</si>
  <si>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</si>
  <si>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</si>
  <si>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</si>
  <si>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</si>
  <si>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</si>
  <si>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</si>
  <si>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</si>
  <si>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</si>
  <si>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</si>
  <si>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</si>
  <si>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</si>
  <si>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</si>
  <si>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</si>
  <si>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</si>
  <si>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</si>
  <si>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</si>
  <si>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</si>
  <si>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</si>
  <si>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</si>
  <si>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</si>
  <si>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</si>
  <si>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</si>
  <si>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</si>
  <si>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</si>
  <si>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</si>
  <si>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</si>
  <si>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</si>
  <si>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</si>
  <si>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</si>
  <si>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</si>
  <si>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</si>
  <si>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</si>
  <si>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</si>
  <si>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</si>
  <si>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</si>
  <si>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</si>
  <si>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</si>
  <si>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</si>
  <si>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</si>
  <si>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</si>
  <si>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</si>
  <si>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</si>
  <si>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</si>
  <si>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</si>
  <si>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</si>
  <si>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</si>
  <si>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</si>
  <si>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</si>
  <si>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</si>
  <si>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</si>
  <si>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</si>
  <si>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</si>
  <si>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</si>
  <si>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</si>
  <si>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</si>
  <si>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</si>
  <si>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</si>
  <si>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</si>
  <si>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</si>
  <si>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</si>
  <si>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</si>
  <si>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</si>
  <si>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</si>
  <si>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</si>
  <si>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</si>
  <si>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</si>
  <si>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</si>
  <si>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</si>
  <si>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</si>
  <si>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</si>
  <si>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</si>
  <si>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</si>
  <si>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</si>
  <si>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</si>
  <si>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</si>
  <si>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</si>
  <si>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</si>
  <si>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</si>
  <si>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</si>
  <si>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</si>
  <si>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</si>
  <si>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</si>
  <si>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</si>
  <si>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</si>
  <si>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</si>
  <si>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</si>
  <si>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</si>
  <si>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</si>
  <si>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</si>
  <si>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</si>
  <si>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</si>
  <si>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</si>
  <si>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</si>
  <si>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</si>
  <si>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</si>
  <si>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</si>
  <si>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</si>
  <si>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</si>
  <si>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</si>
  <si>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</si>
  <si>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</si>
  <si>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</si>
  <si>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</si>
  <si>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</si>
  <si>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</si>
  <si>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</si>
  <si>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</si>
  <si>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</si>
  <si>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</si>
  <si>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</si>
  <si>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</si>
  <si>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</si>
  <si>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</si>
  <si>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</si>
  <si>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</si>
  <si>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</si>
  <si>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</si>
  <si>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</si>
  <si>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</si>
  <si>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</si>
  <si>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</si>
  <si>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</si>
  <si>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</si>
  <si>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</si>
  <si>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</si>
  <si>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</si>
  <si>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</si>
  <si>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</si>
  <si>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</si>
  <si>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</si>
  <si>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</si>
  <si>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</si>
  <si>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</si>
  <si>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</si>
  <si>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</si>
  <si>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</si>
  <si>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</si>
  <si>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</si>
  <si>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</si>
  <si>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</si>
  <si>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</si>
  <si>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</si>
  <si>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</si>
  <si>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</si>
  <si>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</si>
  <si>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</si>
  <si>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</si>
  <si>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</si>
  <si>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</si>
  <si>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</si>
  <si>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</si>
  <si>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</si>
  <si>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</si>
  <si>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</si>
  <si>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</si>
  <si>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</si>
  <si>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</si>
  <si>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</si>
  <si>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</si>
  <si>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</si>
  <si>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</si>
  <si>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</si>
  <si>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</si>
  <si>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</si>
  <si>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</si>
  <si>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</si>
  <si>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</si>
  <si>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</si>
  <si>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</si>
  <si>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</si>
  <si>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</si>
  <si>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</si>
  <si>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</si>
  <si>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</si>
  <si>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</si>
  <si>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</si>
  <si>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</si>
  <si>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</si>
  <si>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</si>
  <si>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</si>
  <si>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</si>
  <si>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</si>
  <si>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</si>
  <si>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</si>
  <si>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</si>
  <si>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</si>
  <si>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</si>
  <si>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</si>
  <si>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</si>
  <si>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</si>
  <si>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</si>
  <si>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</si>
  <si>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</si>
  <si>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</si>
  <si>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</si>
  <si>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</si>
  <si>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</si>
  <si>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</si>
  <si>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</si>
  <si>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</si>
  <si>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</si>
  <si>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</si>
  <si>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</si>
  <si>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</si>
  <si>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</si>
  <si>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</si>
  <si>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</si>
  <si>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</si>
  <si>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</si>
  <si>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</si>
  <si>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</si>
  <si>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</si>
  <si>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</si>
  <si>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</si>
  <si>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</si>
  <si>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</si>
  <si>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</si>
  <si>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</si>
  <si>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</si>
  <si>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</si>
  <si>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</si>
  <si>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</si>
  <si>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</si>
  <si>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</si>
  <si>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</si>
  <si>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</si>
  <si>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</si>
  <si>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</si>
  <si>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</si>
  <si>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</si>
  <si>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</si>
  <si>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</si>
  <si>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</si>
  <si>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</si>
  <si>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</si>
  <si>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</si>
  <si>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</si>
  <si>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</si>
  <si>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</si>
  <si>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</si>
  <si>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</si>
  <si>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</si>
  <si>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</si>
  <si>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</si>
  <si>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</si>
  <si>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</si>
  <si>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</si>
  <si>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</si>
  <si>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</si>
  <si>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</si>
  <si>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</si>
  <si>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</si>
  <si>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</si>
  <si>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</si>
  <si>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</si>
  <si>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</si>
  <si>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</si>
  <si>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</si>
  <si>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</si>
  <si>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</si>
  <si>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</si>
  <si>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</si>
  <si>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</si>
  <si>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</si>
  <si>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</si>
  <si>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</si>
  <si>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</si>
  <si>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</si>
  <si>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</si>
  <si>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</si>
  <si>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</si>
  <si>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</si>
  <si>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</si>
  <si>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</si>
  <si>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</si>
  <si>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</si>
  <si>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</si>
  <si>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</si>
  <si>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</si>
  <si>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</si>
  <si>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</si>
  <si>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</si>
  <si>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</si>
  <si>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</si>
  <si>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</si>
  <si>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</si>
  <si>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</si>
  <si>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</si>
  <si>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</si>
  <si>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</si>
  <si>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</si>
  <si>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</si>
  <si>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</si>
  <si>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</si>
  <si>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</si>
  <si>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</si>
  <si>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</si>
  <si>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</si>
  <si>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</si>
  <si>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</si>
  <si>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</si>
  <si>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</si>
  <si>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</si>
  <si>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</si>
  <si>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</si>
  <si>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</si>
  <si>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</si>
  <si>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</si>
  <si>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</si>
  <si>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</si>
  <si>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</si>
  <si>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</si>
  <si>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</si>
  <si>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</si>
  <si>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</si>
  <si>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</si>
  <si>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</si>
  <si>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</si>
  <si>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</si>
  <si>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</si>
  <si>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</si>
  <si>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</si>
  <si>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</si>
  <si>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</si>
  <si>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</si>
  <si>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</si>
  <si>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</si>
  <si>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</si>
  <si>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</si>
  <si>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</si>
  <si>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</si>
  <si>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</si>
  <si>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</si>
  <si>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</si>
  <si>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</si>
  <si>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</si>
  <si>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</si>
  <si>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</si>
  <si>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</si>
  <si>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</si>
  <si>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</si>
  <si>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</si>
  <si>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</si>
  <si>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</si>
  <si>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</si>
  <si>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</si>
  <si>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</si>
  <si>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</si>
  <si>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</si>
  <si>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</si>
  <si>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</si>
  <si>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</si>
  <si>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</si>
  <si>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</si>
  <si>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</si>
  <si>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</si>
  <si>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</si>
  <si>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</si>
  <si>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</si>
  <si>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</si>
  <si>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</si>
  <si>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</si>
  <si>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</si>
  <si>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</si>
  <si>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</si>
  <si>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</si>
  <si>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</si>
  <si>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</si>
  <si>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</si>
  <si>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</si>
  <si>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</si>
  <si>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</si>
  <si>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</si>
  <si>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</si>
  <si>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</si>
  <si>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</si>
  <si>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</si>
  <si>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</si>
  <si>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</si>
  <si>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</si>
  <si>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</si>
  <si>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</si>
  <si>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</si>
  <si>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</si>
  <si>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</si>
  <si>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</si>
  <si>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</si>
  <si>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</si>
  <si>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</si>
  <si>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</si>
  <si>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</si>
  <si>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</si>
  <si>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</si>
  <si>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</si>
  <si>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</si>
  <si>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</si>
  <si>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</si>
  <si>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</si>
  <si>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</si>
  <si>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</si>
  <si>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</si>
  <si>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</si>
  <si>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</si>
  <si>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</si>
  <si>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</si>
  <si>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</si>
  <si>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</si>
  <si>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</si>
  <si>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</si>
  <si>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</si>
  <si>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</si>
  <si>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</si>
  <si>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</si>
  <si>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</si>
  <si>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</si>
  <si>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</si>
  <si>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</si>
  <si>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</si>
  <si>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</si>
  <si>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</si>
  <si>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</si>
  <si>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</si>
  <si>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</si>
  <si>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</si>
  <si>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</si>
  <si>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</si>
  <si>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</si>
  <si>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</si>
  <si>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</si>
  <si>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</si>
  <si>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</si>
  <si>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</si>
  <si>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</si>
  <si>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</si>
  <si>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</si>
  <si>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</si>
  <si>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</si>
  <si>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</si>
  <si>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</si>
  <si>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</si>
  <si>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</si>
  <si>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</si>
  <si>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</si>
  <si>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</si>
  <si>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</si>
  <si>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</si>
  <si>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</si>
  <si>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</si>
  <si>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</si>
  <si>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</si>
  <si>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</si>
  <si>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</si>
  <si>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</si>
  <si>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</si>
  <si>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</si>
  <si>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</si>
  <si>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</si>
  <si>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</si>
  <si>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</si>
  <si>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</si>
  <si>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</si>
  <si>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</si>
  <si>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</si>
  <si>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</si>
  <si>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</si>
  <si>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</si>
  <si>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</si>
  <si>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</si>
  <si>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</si>
  <si>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</si>
  <si>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</si>
  <si>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</si>
  <si>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</si>
  <si>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</si>
  <si>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</si>
  <si>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</si>
  <si>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</si>
  <si>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</si>
  <si>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</si>
  <si>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</si>
  <si>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</si>
  <si>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</si>
  <si>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</si>
  <si>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</si>
  <si>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</si>
  <si>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</si>
  <si>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</si>
  <si>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</si>
  <si>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</si>
  <si>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</si>
  <si>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</si>
  <si>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</si>
  <si>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</si>
  <si>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</si>
  <si>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</si>
  <si>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</si>
  <si>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</si>
  <si>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</si>
  <si>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</si>
  <si>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</si>
  <si>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</si>
  <si>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</si>
  <si>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</si>
  <si>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</si>
  <si>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</si>
  <si>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</si>
  <si>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</si>
  <si>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</si>
  <si>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</si>
  <si>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</si>
  <si>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</si>
  <si>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</si>
  <si>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</si>
  <si>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</si>
  <si>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</si>
  <si>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</si>
  <si>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</si>
  <si>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</si>
  <si>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</si>
  <si>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</si>
  <si>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</si>
  <si>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</si>
  <si>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</si>
  <si>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</si>
  <si>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</si>
  <si>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</si>
  <si>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</si>
  <si>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</si>
  <si>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</si>
  <si>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</si>
  <si>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</si>
  <si>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</si>
  <si>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</si>
  <si>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</si>
  <si>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</si>
  <si>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</si>
  <si>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</si>
  <si>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</si>
  <si>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</si>
  <si>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</si>
  <si>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</si>
  <si>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</si>
  <si>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</si>
  <si>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</si>
  <si>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</si>
  <si>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</si>
  <si>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</si>
  <si>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</si>
  <si>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</si>
  <si>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</si>
  <si>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</si>
  <si>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</si>
  <si>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</si>
  <si>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</si>
  <si>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</si>
  <si>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</si>
  <si>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</si>
  <si>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</si>
  <si>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</si>
  <si>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</si>
  <si>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</si>
  <si>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</si>
  <si>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</si>
  <si>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</si>
  <si>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</si>
  <si>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</si>
  <si>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</si>
  <si>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</si>
  <si>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</si>
  <si>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</si>
  <si>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</si>
  <si>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</si>
  <si>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</si>
  <si>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</si>
  <si>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</si>
  <si>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</si>
  <si>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</si>
  <si>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</si>
  <si>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</si>
  <si>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</si>
  <si>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</si>
  <si>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</si>
  <si>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</si>
  <si>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</si>
  <si>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</si>
  <si>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</si>
  <si>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</si>
  <si>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</si>
  <si>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</si>
  <si>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</si>
  <si>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</si>
  <si>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</si>
  <si>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</si>
  <si>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</si>
  <si>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</si>
  <si>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</si>
  <si>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</si>
  <si>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</si>
  <si>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</si>
  <si>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</si>
  <si>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</si>
  <si>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</si>
  <si>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</si>
  <si>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</si>
  <si>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</si>
  <si>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</si>
  <si>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</si>
  <si>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</si>
  <si>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</si>
  <si>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</si>
  <si>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</si>
  <si>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</si>
  <si>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</si>
  <si>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</si>
  <si>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</si>
  <si>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</si>
  <si>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</si>
  <si>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</si>
  <si>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</si>
  <si>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</si>
  <si>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</si>
  <si>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</si>
  <si>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</si>
  <si>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</si>
  <si>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</si>
  <si>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</si>
  <si>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</si>
  <si>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</si>
  <si>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</si>
  <si>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</si>
  <si>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</si>
  <si>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</si>
  <si>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</si>
  <si>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</si>
  <si>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</si>
  <si>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</si>
  <si>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</si>
  <si>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</si>
  <si>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</si>
  <si>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</si>
  <si>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</si>
  <si>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</si>
  <si>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</si>
  <si>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</si>
  <si>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</si>
  <si>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</si>
  <si>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</si>
  <si>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</si>
  <si>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</si>
  <si>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</si>
  <si>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</si>
  <si>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</si>
  <si>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</si>
  <si>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</si>
  <si>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</si>
  <si>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</si>
  <si>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</si>
  <si>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</si>
  <si>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</si>
  <si>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</si>
  <si>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</si>
  <si>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</si>
  <si>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</si>
  <si>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</si>
  <si>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</si>
  <si>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</si>
  <si>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</si>
  <si>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</si>
  <si>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</si>
  <si>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</si>
  <si>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</si>
  <si>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</si>
  <si>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</si>
  <si>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</si>
  <si>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</si>
  <si>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</si>
  <si>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</si>
  <si>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</si>
  <si>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</si>
  <si>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</si>
  <si>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</si>
  <si>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</si>
  <si>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</si>
  <si>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</si>
  <si>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</si>
  <si>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</si>
  <si>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</si>
  <si>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</si>
  <si>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</si>
  <si>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</si>
  <si>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</si>
  <si>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</si>
  <si>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</si>
  <si>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</si>
  <si>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</si>
  <si>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</si>
  <si>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</si>
  <si>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</si>
  <si>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</si>
  <si>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</si>
  <si>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</si>
  <si>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</si>
  <si>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</si>
  <si>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</si>
  <si>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</si>
  <si>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</si>
  <si>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</si>
  <si>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</si>
  <si>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</si>
  <si>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</si>
  <si>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</si>
  <si>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</si>
  <si>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</si>
  <si>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</si>
  <si>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</si>
  <si>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</si>
  <si>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</si>
  <si>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</si>
  <si>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</si>
  <si>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</si>
  <si>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</si>
  <si>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</si>
  <si>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</si>
  <si>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</si>
  <si>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</si>
  <si>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</si>
  <si>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</si>
  <si>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</si>
  <si>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</si>
  <si>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</si>
  <si>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</si>
  <si>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</si>
  <si>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</si>
  <si>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</si>
  <si>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</si>
  <si>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</si>
  <si>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</si>
  <si>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</si>
  <si>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</si>
  <si>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</si>
  <si>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</si>
  <si>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</si>
  <si>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</si>
  <si>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</si>
  <si>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</si>
  <si>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</si>
  <si>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</si>
  <si>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</si>
  <si>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</si>
  <si>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</si>
  <si>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</si>
  <si>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</si>
  <si>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</si>
  <si>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</si>
  <si>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</si>
  <si>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</si>
  <si>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</si>
  <si>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</si>
  <si>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</si>
  <si>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</si>
  <si>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</si>
  <si>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</si>
  <si>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</si>
  <si>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</si>
  <si>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</si>
  <si>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</si>
  <si>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</si>
  <si>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</si>
  <si>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</si>
  <si>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</si>
  <si>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</si>
  <si>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</si>
  <si>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</si>
  <si>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</si>
  <si>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</si>
  <si>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</si>
  <si>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</si>
  <si>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</si>
  <si>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</si>
  <si>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</si>
  <si>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</si>
  <si>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</si>
  <si>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</si>
  <si>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</si>
  <si>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</si>
  <si>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</si>
  <si>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</si>
  <si>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</si>
  <si>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</si>
  <si>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</si>
  <si>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</si>
  <si>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</si>
  <si>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</si>
  <si>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</si>
  <si>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</si>
  <si>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</si>
  <si>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</si>
  <si>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</si>
  <si>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</si>
  <si>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</si>
  <si>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</si>
  <si>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</si>
  <si>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</si>
  <si>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</si>
  <si>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</si>
  <si>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</si>
  <si>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</si>
  <si>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</si>
  <si>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</si>
  <si>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</si>
  <si>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</si>
  <si>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</si>
  <si>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</si>
  <si>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</si>
  <si>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</si>
  <si>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</si>
  <si>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</si>
  <si>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</si>
  <si>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</si>
  <si>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</si>
  <si>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</si>
  <si>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</si>
  <si>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</si>
  <si>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</si>
  <si>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</si>
  <si>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</si>
  <si>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</si>
  <si>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</si>
  <si>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</si>
  <si>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</si>
  <si>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</si>
  <si>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</si>
  <si>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</si>
  <si>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</si>
  <si>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</si>
  <si>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</si>
  <si>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</si>
  <si>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</si>
  <si>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</si>
  <si>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</si>
  <si>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</si>
  <si>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</si>
  <si>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</si>
  <si>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</si>
  <si>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</si>
  <si>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</si>
  <si>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</si>
  <si>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</si>
  <si>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</si>
  <si>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</si>
  <si>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</si>
  <si>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</si>
  <si>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</si>
  <si>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</si>
  <si>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</si>
  <si>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</si>
  <si>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</si>
  <si>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</si>
  <si>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</si>
  <si>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</si>
  <si>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</si>
  <si>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</si>
  <si>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</si>
  <si>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</si>
  <si>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</si>
  <si>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</si>
  <si>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</si>
  <si>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</si>
  <si>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</si>
  <si>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</si>
  <si>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</si>
  <si>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</si>
  <si>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</si>
  <si>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</si>
  <si>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</si>
  <si>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</si>
  <si>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</si>
  <si>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</si>
  <si>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</si>
  <si>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</si>
  <si>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</si>
  <si>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</si>
  <si>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</si>
  <si>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</si>
  <si>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</si>
  <si>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</si>
  <si>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</si>
  <si>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</si>
  <si>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</si>
  <si>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</si>
  <si>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</si>
  <si>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</si>
  <si>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</si>
  <si>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</si>
  <si>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</si>
  <si>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</si>
  <si>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</si>
  <si>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</si>
  <si>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</si>
  <si>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</si>
  <si>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</si>
  <si>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</si>
  <si>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</si>
  <si>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</si>
  <si>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</si>
  <si>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</si>
  <si>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</si>
  <si>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</si>
  <si>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</si>
  <si>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</si>
  <si>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</si>
  <si>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</si>
  <si>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</si>
  <si>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</si>
  <si>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</si>
  <si>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</si>
  <si>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</si>
  <si>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</si>
  <si>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</si>
  <si>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</si>
  <si>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</si>
  <si>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</si>
  <si>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</si>
  <si>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</si>
  <si>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</si>
  <si>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</si>
  <si>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</si>
  <si>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</si>
  <si>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</si>
  <si>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</si>
  <si>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</si>
  <si>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</si>
  <si>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</si>
  <si>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</si>
  <si>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</si>
  <si>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</si>
  <si>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</si>
  <si>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</si>
  <si>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</si>
  <si>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</si>
  <si>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</si>
  <si>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</si>
  <si>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</si>
  <si>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</si>
  <si>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</si>
  <si>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</si>
  <si>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</si>
  <si>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</si>
  <si>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</si>
  <si>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</si>
  <si>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</si>
  <si>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</si>
  <si>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</si>
  <si>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</si>
  <si>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</si>
  <si>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</si>
  <si>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</si>
  <si>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</si>
  <si>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</si>
  <si>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</si>
  <si>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</si>
  <si>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</si>
  <si>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</si>
  <si>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</si>
  <si>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</si>
  <si>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</si>
  <si>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</si>
  <si>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</si>
  <si>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</si>
  <si>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</si>
  <si>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</si>
  <si>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</si>
  <si>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</si>
  <si>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</si>
  <si>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</si>
  <si>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</si>
  <si>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</si>
  <si>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</si>
  <si>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</si>
  <si>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</si>
  <si>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</si>
  <si>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</si>
  <si>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</si>
  <si>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</si>
  <si>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</si>
  <si>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</si>
  <si>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</si>
  <si>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</si>
  <si>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</si>
  <si>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</si>
  <si>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</si>
  <si>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</si>
  <si>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</si>
  <si>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</si>
  <si>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</si>
  <si>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</si>
  <si>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</si>
  <si>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</si>
  <si>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</si>
  <si>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</si>
  <si>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</si>
  <si>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</si>
  <si>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</si>
  <si>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</si>
  <si>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</si>
  <si>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</si>
  <si>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</si>
  <si>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</si>
  <si>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</si>
  <si>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</si>
  <si>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</si>
  <si>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</si>
  <si>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</si>
  <si>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</si>
  <si>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</si>
  <si>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</si>
  <si>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</si>
  <si>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</si>
  <si>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</si>
  <si>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</si>
  <si>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</si>
  <si>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</si>
  <si>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</si>
  <si>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</si>
  <si>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</si>
  <si>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</si>
  <si>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</si>
  <si>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</si>
  <si>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</si>
  <si>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</si>
  <si>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</si>
  <si>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</si>
  <si>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</si>
  <si>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</si>
  <si>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</si>
  <si>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</si>
  <si>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</si>
  <si>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</si>
  <si>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</si>
  <si>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</si>
  <si>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</si>
  <si>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</si>
  <si>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</si>
  <si>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</si>
  <si>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</si>
  <si>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</si>
  <si>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</si>
  <si>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</si>
  <si>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</si>
  <si>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</si>
  <si>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</si>
  <si>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</si>
  <si>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</si>
  <si>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</si>
  <si>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</si>
  <si>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</si>
  <si>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</si>
  <si>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</si>
  <si>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</si>
  <si>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</si>
  <si>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</si>
  <si>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</si>
  <si>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</si>
  <si>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</si>
  <si>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</si>
  <si>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</si>
  <si>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</si>
  <si>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</si>
  <si>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</si>
  <si>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</si>
  <si>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</si>
  <si>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</si>
  <si>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</si>
  <si>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</si>
  <si>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</si>
  <si>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</si>
  <si>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</si>
  <si>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</si>
  <si>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</si>
  <si>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</si>
  <si>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</si>
  <si>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</si>
  <si>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</si>
  <si>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</si>
  <si>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</si>
  <si>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</si>
  <si>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</si>
  <si>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</si>
  <si>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</si>
  <si>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</si>
  <si>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</si>
  <si>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</si>
  <si>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</si>
  <si>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</si>
  <si>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</si>
  <si>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</si>
  <si>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</si>
  <si>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</si>
  <si>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</si>
  <si>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</si>
  <si>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</si>
  <si>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</si>
  <si>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</si>
  <si>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</si>
  <si>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</si>
  <si>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</si>
  <si>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</si>
  <si>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</si>
  <si>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</si>
  <si>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</si>
  <si>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</si>
  <si>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</si>
  <si>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</si>
  <si>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</si>
  <si>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</si>
  <si>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</si>
  <si>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</si>
  <si>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</si>
  <si>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</si>
  <si>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</si>
  <si>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</si>
  <si>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</si>
  <si>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</si>
  <si>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</si>
  <si>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</si>
  <si>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</si>
  <si>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</si>
  <si>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</si>
  <si>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</si>
  <si>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</si>
  <si>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</si>
  <si>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</si>
  <si>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</si>
  <si>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</si>
  <si>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</si>
  <si>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</si>
  <si>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</si>
  <si>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</si>
  <si>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</si>
  <si>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</si>
  <si>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</si>
  <si>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</si>
  <si>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</si>
  <si>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</si>
  <si>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</si>
  <si>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</si>
  <si>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</si>
  <si>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</si>
  <si>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</si>
  <si>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</si>
  <si>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</si>
  <si>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</si>
  <si>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</si>
  <si>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</si>
  <si>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</si>
  <si>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</si>
  <si>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</si>
  <si>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</si>
  <si>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</si>
  <si>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</si>
  <si>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</si>
  <si>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</si>
  <si>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</si>
  <si>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</si>
  <si>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</si>
  <si>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</si>
  <si>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</si>
  <si>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</si>
  <si>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</si>
  <si>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</si>
  <si>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</si>
  <si>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</si>
  <si>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</si>
  <si>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</si>
  <si>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</si>
  <si>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</si>
  <si>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</si>
  <si>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</si>
  <si>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</si>
  <si>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</si>
  <si>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</si>
  <si>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</si>
  <si>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</si>
  <si>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</si>
  <si>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</si>
  <si>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</si>
  <si>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</si>
  <si>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</si>
  <si>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</si>
  <si>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</si>
  <si>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</si>
  <si>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</si>
  <si>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</si>
  <si>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</si>
  <si>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</si>
  <si>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</si>
  <si>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</si>
  <si>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</si>
  <si>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</si>
  <si>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</si>
  <si>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</si>
  <si>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</si>
  <si>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</si>
  <si>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</si>
  <si>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</si>
  <si>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</si>
  <si>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</si>
  <si>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</si>
  <si>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</si>
  <si>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</si>
  <si>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</si>
  <si>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</si>
  <si>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</si>
  <si>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</si>
  <si>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</si>
  <si>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</si>
  <si>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</si>
  <si>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</si>
  <si>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</si>
  <si>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</si>
  <si>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</si>
  <si>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</si>
  <si>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</si>
  <si>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</si>
  <si>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</si>
  <si>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</si>
  <si>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</si>
  <si>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</si>
  <si>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</si>
  <si>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</si>
  <si>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</si>
  <si>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</si>
  <si>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</si>
  <si>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</si>
  <si>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</si>
  <si>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</si>
  <si>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</si>
  <si>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</si>
  <si>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</si>
  <si>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</si>
  <si>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</si>
  <si>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</si>
  <si>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</si>
  <si>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</si>
  <si>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</si>
  <si>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</si>
  <si>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</si>
  <si>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</si>
  <si>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</si>
  <si>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</si>
  <si>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</si>
  <si>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</si>
  <si>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</si>
  <si>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</si>
  <si>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</si>
  <si>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</si>
  <si>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</si>
  <si>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</si>
  <si>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</si>
  <si>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</si>
  <si>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</si>
  <si>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</si>
  <si>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</si>
  <si>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</si>
  <si>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</si>
  <si>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</si>
  <si>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</si>
  <si>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</si>
  <si>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</si>
  <si>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</si>
  <si>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</si>
  <si>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</si>
  <si>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</si>
  <si>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</si>
  <si>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</si>
  <si>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</si>
  <si>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</si>
  <si>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</si>
  <si>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</si>
  <si>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</si>
  <si>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</si>
  <si>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</si>
  <si>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</si>
  <si>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</si>
  <si>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</si>
  <si>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</si>
  <si>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</si>
  <si>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</si>
  <si>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</si>
  <si>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</si>
  <si>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</si>
  <si>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</si>
  <si>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</si>
  <si>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</si>
  <si>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</si>
  <si>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</si>
  <si>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</si>
  <si>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</si>
  <si>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</si>
  <si>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</si>
  <si>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</si>
  <si>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</si>
  <si>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</si>
  <si>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</si>
  <si>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</si>
  <si>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</si>
  <si>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</si>
  <si>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</si>
  <si>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</si>
  <si>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</si>
  <si>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</si>
  <si>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</si>
  <si>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</si>
  <si>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</si>
  <si>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</si>
  <si>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</si>
  <si>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</si>
  <si>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</si>
  <si>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</si>
  <si>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</si>
  <si>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</si>
  <si>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</si>
  <si>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</si>
  <si>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</si>
  <si>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</si>
  <si>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</si>
  <si>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</si>
  <si>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</si>
  <si>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</si>
  <si>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</si>
  <si>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</si>
  <si>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</si>
  <si>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</si>
  <si>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</si>
  <si>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</si>
  <si>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</si>
  <si>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</si>
  <si>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</si>
  <si>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</si>
  <si>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</si>
  <si>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</si>
  <si>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</si>
  <si>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</si>
  <si>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</si>
  <si>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</si>
  <si>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</si>
  <si>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</si>
  <si>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</si>
  <si>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</si>
  <si>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</si>
  <si>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</si>
  <si>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</si>
  <si>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</si>
  <si>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</si>
  <si>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</si>
  <si>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</si>
  <si>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</si>
  <si>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</si>
  <si>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</si>
  <si>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</si>
  <si>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</si>
  <si>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</si>
  <si>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</si>
  <si>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</si>
  <si>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</si>
  <si>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</si>
  <si>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</si>
  <si>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</si>
  <si>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</si>
  <si>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</si>
  <si>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</si>
  <si>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</si>
  <si>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</si>
  <si>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</si>
  <si>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</si>
  <si>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</si>
  <si>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</si>
  <si>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</si>
  <si>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</si>
  <si>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</si>
  <si>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</si>
  <si>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</si>
  <si>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</si>
  <si>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</si>
  <si>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</si>
  <si>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</si>
  <si>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</si>
  <si>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</si>
  <si>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</si>
  <si>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</si>
  <si>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</si>
  <si>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</si>
  <si>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</si>
  <si>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</si>
  <si>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</si>
  <si>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</si>
  <si>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</si>
  <si>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</si>
  <si>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</si>
  <si>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</si>
  <si>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</si>
  <si>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</si>
  <si>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</si>
  <si>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</si>
  <si>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</si>
  <si>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</si>
  <si>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</si>
  <si>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</si>
  <si>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</si>
  <si>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</si>
  <si>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</si>
  <si>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</si>
  <si>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</si>
  <si>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</si>
  <si>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</si>
  <si>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</si>
  <si>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</si>
  <si>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</si>
  <si>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</si>
  <si>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</si>
  <si>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</si>
  <si>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</si>
  <si>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</si>
  <si>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</si>
  <si>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</si>
  <si>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</si>
  <si>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</si>
  <si>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</si>
  <si>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</si>
  <si>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</si>
  <si>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</si>
  <si>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</si>
  <si>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</si>
  <si>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</si>
  <si>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</si>
  <si>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</si>
  <si>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</si>
  <si>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</si>
  <si>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</si>
  <si>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</si>
  <si>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</si>
  <si>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</si>
  <si>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</si>
  <si>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</si>
  <si>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</si>
  <si>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</si>
  <si>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</si>
  <si>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</si>
  <si>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</si>
  <si>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</si>
  <si>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</si>
  <si>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</si>
  <si>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</si>
  <si>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</si>
  <si>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</si>
  <si>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</si>
  <si>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</si>
  <si>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</si>
  <si>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</si>
  <si>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</si>
  <si>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</si>
  <si>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</si>
  <si>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</si>
  <si>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</si>
  <si>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</si>
  <si>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</si>
  <si>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</si>
  <si>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</si>
  <si>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</si>
  <si>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</si>
  <si>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</si>
  <si>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</si>
  <si>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</si>
  <si>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</si>
  <si>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</si>
  <si>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</si>
  <si>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</si>
  <si>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</si>
  <si>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</si>
  <si>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</si>
  <si>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</si>
  <si>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</si>
  <si>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</si>
  <si>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</si>
  <si>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</si>
  <si>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</si>
  <si>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</si>
  <si>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</si>
  <si>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</si>
  <si>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</si>
  <si>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</si>
  <si>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</si>
  <si>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</si>
  <si>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</si>
  <si>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</si>
  <si>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</si>
  <si>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</si>
  <si>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</si>
  <si>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</si>
  <si>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</si>
  <si>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</si>
  <si>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</si>
  <si>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</si>
  <si>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</si>
  <si>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</si>
  <si>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</si>
  <si>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</si>
  <si>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</si>
  <si>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</si>
  <si>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</si>
  <si>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</si>
  <si>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</si>
  <si>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</si>
  <si>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</si>
  <si>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</si>
  <si>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</si>
  <si>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</si>
  <si>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</si>
  <si>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</si>
  <si>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</si>
  <si>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</si>
  <si>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</si>
  <si>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</si>
  <si>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</si>
  <si>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</si>
  <si>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</si>
  <si>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</si>
  <si>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</si>
  <si>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</si>
  <si>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</si>
  <si>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</si>
  <si>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</si>
  <si>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</si>
  <si>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</si>
  <si>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</si>
  <si>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</si>
  <si>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</si>
  <si>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</si>
  <si>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</si>
  <si>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</si>
  <si>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</si>
  <si>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</si>
  <si>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</si>
  <si>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</si>
  <si>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</si>
  <si>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</si>
  <si>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</si>
  <si>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</si>
  <si>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</si>
  <si>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</si>
  <si>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</si>
  <si>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</si>
  <si>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</si>
  <si>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</si>
  <si>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</si>
  <si>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</si>
  <si>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</si>
  <si>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</si>
  <si>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</si>
  <si>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</si>
  <si>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</si>
  <si>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</si>
  <si>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</si>
  <si>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</si>
  <si>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</si>
  <si>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</si>
  <si>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</si>
  <si>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</si>
  <si>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</si>
  <si>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</si>
  <si>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</si>
  <si>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</si>
  <si>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</si>
  <si>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</si>
  <si>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</si>
  <si>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</si>
  <si>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</si>
  <si>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</si>
  <si>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</si>
  <si>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</si>
  <si>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</si>
  <si>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</si>
  <si>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</si>
  <si>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</si>
  <si>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</si>
  <si>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</si>
  <si>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</si>
  <si>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</si>
  <si>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</si>
  <si>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</si>
  <si>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</si>
  <si>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</si>
  <si>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</si>
  <si>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</si>
  <si>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</si>
  <si>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</si>
  <si>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</si>
  <si>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</si>
  <si>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</si>
  <si>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</si>
  <si>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</si>
  <si>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</si>
  <si>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</si>
  <si>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</si>
  <si>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</si>
  <si>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</si>
  <si>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</si>
  <si>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</si>
  <si>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</si>
  <si>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</si>
  <si>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</si>
  <si>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</si>
  <si>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</si>
  <si>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</si>
  <si>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</si>
  <si>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</si>
  <si>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</si>
  <si>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</si>
  <si>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</si>
  <si>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</si>
  <si>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</si>
  <si>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</si>
  <si>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</si>
  <si>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</si>
  <si>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</si>
  <si>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</si>
  <si>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</si>
  <si>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</si>
  <si>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</si>
  <si>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</si>
  <si>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</si>
  <si>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</si>
  <si>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</si>
  <si>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</si>
  <si>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</si>
  <si>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</si>
  <si>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</si>
  <si>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</si>
  <si>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</si>
  <si>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</si>
  <si>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</si>
  <si>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</si>
  <si>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</si>
  <si>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</si>
  <si>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</si>
  <si>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</si>
  <si>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</si>
  <si>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</si>
  <si>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</si>
  <si>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</si>
  <si>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</si>
  <si>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</si>
  <si>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</si>
  <si>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</si>
  <si>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</si>
  <si>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</si>
  <si>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</si>
  <si>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</si>
  <si>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</si>
  <si>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</si>
  <si>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</si>
  <si>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</si>
  <si>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</si>
  <si>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</si>
  <si>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</si>
  <si>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</si>
  <si>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</si>
  <si>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</si>
  <si>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</si>
  <si>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</si>
  <si>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</si>
  <si>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</si>
  <si>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</si>
  <si>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</si>
  <si>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</si>
  <si>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</si>
  <si>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</si>
  <si>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</si>
  <si>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</si>
  <si>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</si>
  <si>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</si>
  <si>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</si>
  <si>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</si>
  <si>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</si>
  <si>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</si>
  <si>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</si>
  <si>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</si>
  <si>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</si>
  <si>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</si>
  <si>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</si>
  <si>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</si>
  <si>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</si>
  <si>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</si>
  <si>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</si>
  <si>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</si>
  <si>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</si>
  <si>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</si>
  <si>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</si>
  <si>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</si>
  <si>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</si>
  <si>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</si>
  <si>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</si>
  <si>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</si>
  <si>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</si>
  <si>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</si>
  <si>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</si>
  <si>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</si>
  <si>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</si>
  <si>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</si>
  <si>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</si>
  <si>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</si>
  <si>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</si>
  <si>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</si>
  <si>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</si>
  <si>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</si>
  <si>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</si>
  <si>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</si>
  <si>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</si>
  <si>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</si>
  <si>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</si>
  <si>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</si>
  <si>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</si>
  <si>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</si>
  <si>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</si>
  <si>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</si>
  <si>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</si>
  <si>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</si>
  <si>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</si>
  <si>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</si>
  <si>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</si>
  <si>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</si>
  <si>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</si>
  <si>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</si>
  <si>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</si>
  <si>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</si>
  <si>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</si>
  <si>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</si>
  <si>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</si>
  <si>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</si>
  <si>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</si>
  <si>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</si>
  <si>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</si>
  <si>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</si>
  <si>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</si>
  <si>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</si>
  <si>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</si>
  <si>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</si>
  <si>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</si>
  <si>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</si>
  <si>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</si>
  <si>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</si>
  <si>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</si>
  <si>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</si>
  <si>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</si>
  <si>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</si>
  <si>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</si>
  <si>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</si>
  <si>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</si>
  <si>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</si>
  <si>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</si>
  <si>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</si>
  <si>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</si>
  <si>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</si>
  <si>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</si>
  <si>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</si>
  <si>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</si>
  <si>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</si>
  <si>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</si>
  <si>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</si>
  <si>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</si>
  <si>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</si>
  <si>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</si>
  <si>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</si>
  <si>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</si>
  <si>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</si>
  <si>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</si>
  <si>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</si>
  <si>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</si>
  <si>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</si>
  <si>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</si>
  <si>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</si>
  <si>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</si>
  <si>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</si>
  <si>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</si>
  <si>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</si>
  <si>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</si>
  <si>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</si>
  <si>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</si>
  <si>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</si>
  <si>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</si>
  <si>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</si>
  <si>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</si>
  <si>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</si>
  <si>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</si>
  <si>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</si>
  <si>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</si>
  <si>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</si>
  <si>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</si>
  <si>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</si>
  <si>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</si>
  <si>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</si>
  <si>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</si>
  <si>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</si>
  <si>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</si>
  <si>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</si>
  <si>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</si>
  <si>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</si>
  <si>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</si>
  <si>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</si>
  <si>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</si>
  <si>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</si>
  <si>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</si>
  <si>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</si>
  <si>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</si>
  <si>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</si>
  <si>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</si>
  <si>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</si>
  <si>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</si>
  <si>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</si>
  <si>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</si>
  <si>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</si>
  <si>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</si>
  <si>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</si>
  <si>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</si>
  <si>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</si>
  <si>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</si>
  <si>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</si>
  <si>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</si>
  <si>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</si>
  <si>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</si>
  <si>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</si>
  <si>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</si>
  <si>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</si>
  <si>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</si>
  <si>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</si>
  <si>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</si>
  <si>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</si>
  <si>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</si>
  <si>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</si>
  <si>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</si>
  <si>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</si>
  <si>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</si>
  <si>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</si>
  <si>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</si>
  <si>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</si>
  <si>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</si>
  <si>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</si>
  <si>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</si>
  <si>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</si>
  <si>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</si>
  <si>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</si>
  <si>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</si>
  <si>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</si>
  <si>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</si>
  <si>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</si>
  <si>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</si>
  <si>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</si>
  <si>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</si>
  <si>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</si>
  <si>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</si>
  <si>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</si>
  <si>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</si>
  <si>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</si>
  <si>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</si>
  <si>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</si>
  <si>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</si>
  <si>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</si>
  <si>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</si>
  <si>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</si>
  <si>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</si>
  <si>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</si>
  <si>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</si>
  <si>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</si>
  <si>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</si>
  <si>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</si>
  <si>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</si>
  <si>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</si>
  <si>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</si>
  <si>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</si>
  <si>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</si>
  <si>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</si>
  <si>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</si>
  <si>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</si>
  <si>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</si>
  <si>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</si>
  <si>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</si>
  <si>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</si>
  <si>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</si>
  <si>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</si>
  <si>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</si>
  <si>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</si>
  <si>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</si>
  <si>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</si>
  <si>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</si>
  <si>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</si>
  <si>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</si>
  <si>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</si>
  <si>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</si>
  <si>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</si>
  <si>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</si>
  <si>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</si>
  <si>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</si>
  <si>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</si>
  <si>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</si>
  <si>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</si>
  <si>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</si>
  <si>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</si>
  <si>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</si>
  <si>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</si>
  <si>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</si>
  <si>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</si>
  <si>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</si>
  <si>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</si>
  <si>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</si>
  <si>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</si>
  <si>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</si>
  <si>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</si>
  <si>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</si>
  <si>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</si>
  <si>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</si>
  <si>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</si>
  <si>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</si>
  <si>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</si>
  <si>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</si>
  <si>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</si>
  <si>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</si>
  <si>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</si>
  <si>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</si>
  <si>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</si>
  <si>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</si>
  <si>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</si>
  <si>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</si>
  <si>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</si>
  <si>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</si>
  <si>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</si>
  <si>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</si>
  <si>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</si>
  <si>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</si>
  <si>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</si>
  <si>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</si>
  <si>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</si>
  <si>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</si>
  <si>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</si>
  <si>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</si>
  <si>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</si>
  <si>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</si>
  <si>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</si>
  <si>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</si>
  <si>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</si>
  <si>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</si>
  <si>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</si>
  <si>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</si>
  <si>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</si>
  <si>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</si>
  <si>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</si>
  <si>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</si>
  <si>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</si>
  <si>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</si>
  <si>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</si>
  <si>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</si>
  <si>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</si>
  <si>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</si>
  <si>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</si>
  <si>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</si>
  <si>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</si>
  <si>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</si>
  <si>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</si>
  <si>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</si>
  <si>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</si>
  <si>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</si>
  <si>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</si>
  <si>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</si>
  <si>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</si>
  <si>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</si>
  <si>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</si>
  <si>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</si>
  <si>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</si>
  <si>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</si>
  <si>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</si>
  <si>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</si>
  <si>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</si>
  <si>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</si>
  <si>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</si>
  <si>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</si>
  <si>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</si>
  <si>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</si>
  <si>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</si>
  <si>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</si>
  <si>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</si>
  <si>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</si>
  <si>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</si>
  <si>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</si>
  <si>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</si>
  <si>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</si>
  <si>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</si>
  <si>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</si>
  <si>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</si>
  <si>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</si>
  <si>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</si>
  <si>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</si>
  <si>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</si>
  <si>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</si>
  <si>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</si>
  <si>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</si>
  <si>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</si>
  <si>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</si>
  <si>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</si>
  <si>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</si>
  <si>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</si>
  <si>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</si>
  <si>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</si>
  <si>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</si>
  <si>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</si>
  <si>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</si>
  <si>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</si>
  <si>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</si>
  <si>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</si>
  <si>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</si>
  <si>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</si>
  <si>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</si>
  <si>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</si>
  <si>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</si>
  <si>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</si>
  <si>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</si>
  <si>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</si>
  <si>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</si>
  <si>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</si>
  <si>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</si>
  <si>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</si>
  <si>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</si>
  <si>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</si>
  <si>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</si>
  <si>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</si>
  <si>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</si>
  <si>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</si>
  <si>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</si>
  <si>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</si>
  <si>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</si>
  <si>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</si>
  <si>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</si>
  <si>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</si>
  <si>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</si>
  <si>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</si>
  <si>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</si>
  <si>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</si>
  <si>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</si>
  <si>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</si>
  <si>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</si>
  <si>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</si>
  <si>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</si>
  <si>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</si>
  <si>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</si>
  <si>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</si>
  <si>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</si>
  <si>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</si>
  <si>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</si>
  <si>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</si>
  <si>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</si>
  <si>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</si>
  <si>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</si>
  <si>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</si>
  <si>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</si>
  <si>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</si>
  <si>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</si>
  <si>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</si>
  <si>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</si>
  <si>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</si>
  <si>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</si>
  <si>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</si>
  <si>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</si>
  <si>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</si>
  <si>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</si>
  <si>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</si>
  <si>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</si>
  <si>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</si>
  <si>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</si>
  <si>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</si>
  <si>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</si>
  <si>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</si>
  <si>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</si>
  <si>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</si>
  <si>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</si>
  <si>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</si>
  <si>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</si>
  <si>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</si>
  <si>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</si>
  <si>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</si>
  <si>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</si>
  <si>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</si>
  <si>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</si>
  <si>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</si>
  <si>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</si>
  <si>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</si>
  <si>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</si>
  <si>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</si>
  <si>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</si>
  <si>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</si>
  <si>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</si>
  <si>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</si>
  <si>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</si>
  <si>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</si>
  <si>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</si>
  <si>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</si>
  <si>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</si>
  <si>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</si>
  <si>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</si>
  <si>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</si>
  <si>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</si>
  <si>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</si>
  <si>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</si>
  <si>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</si>
  <si>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</si>
  <si>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</si>
  <si>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</si>
  <si>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</si>
  <si>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</si>
  <si>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</si>
  <si>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</si>
  <si>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</si>
  <si>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</si>
  <si>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</si>
  <si>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</si>
  <si>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</si>
  <si>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</si>
  <si>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</si>
  <si>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</si>
  <si>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</si>
  <si>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</si>
  <si>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</si>
  <si>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</si>
  <si>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</si>
  <si>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</si>
  <si>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</si>
  <si>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</si>
  <si>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</si>
  <si>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</si>
  <si>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</si>
  <si>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</si>
  <si>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</si>
  <si>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</si>
  <si>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</si>
  <si>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</si>
  <si>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</si>
  <si>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</si>
  <si>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</si>
  <si>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</si>
  <si>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</si>
  <si>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</si>
  <si>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</si>
  <si>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</si>
  <si>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</si>
  <si>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</si>
  <si>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</si>
  <si>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</si>
  <si>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</si>
  <si>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</si>
  <si>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</si>
  <si>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</si>
  <si>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</si>
  <si>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</si>
  <si>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</si>
  <si>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</si>
  <si>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</si>
  <si>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</si>
  <si>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</si>
  <si>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</si>
  <si>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</si>
  <si>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</si>
  <si>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</si>
  <si>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</si>
  <si>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</si>
  <si>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</si>
  <si>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</si>
  <si>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</si>
  <si>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</si>
  <si>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</si>
  <si>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</si>
  <si>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</si>
  <si>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</si>
  <si>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</si>
  <si>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</si>
  <si>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</si>
  <si>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</si>
  <si>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</si>
  <si>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</si>
  <si>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</si>
  <si>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</si>
  <si>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</si>
  <si>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</si>
  <si>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</si>
  <si>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</si>
  <si>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</si>
  <si>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</si>
  <si>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</si>
  <si>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</si>
  <si>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</si>
  <si>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</si>
  <si>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</si>
  <si>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</si>
  <si>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</si>
  <si>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</si>
  <si>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</si>
  <si>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</si>
  <si>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</si>
  <si>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</si>
  <si>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</si>
  <si>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</si>
  <si>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</si>
  <si>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</si>
  <si>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</si>
  <si>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</si>
  <si>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</si>
  <si>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</si>
  <si>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</si>
  <si>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</si>
  <si>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</si>
  <si>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</si>
  <si>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</si>
  <si>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</si>
  <si>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</si>
  <si>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</si>
  <si>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</si>
  <si>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</si>
  <si>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</si>
  <si>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</si>
  <si>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</si>
  <si>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</si>
  <si>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</si>
  <si>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</si>
  <si>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</si>
  <si>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</si>
  <si>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</si>
  <si>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</si>
  <si>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</si>
  <si>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</si>
  <si>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</si>
  <si>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</si>
  <si>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</si>
  <si>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</si>
  <si>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</si>
  <si>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</si>
  <si>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</si>
  <si>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</si>
  <si>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</si>
  <si>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</si>
  <si>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</si>
  <si>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</si>
  <si>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</si>
  <si>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</si>
  <si>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</si>
  <si>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</si>
  <si>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</si>
  <si>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</si>
  <si>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</si>
  <si>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</si>
  <si>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</si>
  <si>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</si>
  <si>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</si>
  <si>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</si>
  <si>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</si>
  <si>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</si>
  <si>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</si>
  <si>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</si>
  <si>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</si>
  <si>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</si>
  <si>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</si>
  <si>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</si>
  <si>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</si>
  <si>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</si>
  <si>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</si>
  <si>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</si>
  <si>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</si>
  <si>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</si>
  <si>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</si>
  <si>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</si>
  <si>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</si>
  <si>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</si>
  <si>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</si>
  <si>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</si>
  <si>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</si>
  <si>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</si>
  <si>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</si>
  <si>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</si>
  <si>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</si>
  <si>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</si>
  <si>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</si>
  <si>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</si>
  <si>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</si>
  <si>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</si>
  <si>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</si>
  <si>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</si>
  <si>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</si>
  <si>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</si>
  <si>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</si>
  <si>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</si>
  <si>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</si>
  <si>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</si>
  <si>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</si>
  <si>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</si>
  <si>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</si>
  <si>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</si>
  <si>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</si>
  <si>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</si>
  <si>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</si>
  <si>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</si>
  <si>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</si>
  <si>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</si>
  <si>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</si>
  <si>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</si>
  <si>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</si>
  <si>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</si>
  <si>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</si>
  <si>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</si>
  <si>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</si>
  <si>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</si>
  <si>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</si>
  <si>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</si>
  <si>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</si>
  <si>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</si>
  <si>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</si>
  <si>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</si>
  <si>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</si>
  <si>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</si>
  <si>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</si>
  <si>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</si>
  <si>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</si>
  <si>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</si>
  <si>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</si>
  <si>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</si>
  <si>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</si>
  <si>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</si>
  <si>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</si>
  <si>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</si>
  <si>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</si>
  <si>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</si>
  <si>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</si>
  <si>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</si>
  <si>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</si>
  <si>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</si>
  <si>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</si>
  <si>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</si>
  <si>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</si>
  <si>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</si>
  <si>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</si>
  <si>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</si>
  <si>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</si>
  <si>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</si>
  <si>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</si>
  <si>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</si>
  <si>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</si>
  <si>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</si>
  <si>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</si>
  <si>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</si>
  <si>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</si>
  <si>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</si>
  <si>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</si>
  <si>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</si>
  <si>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</si>
  <si>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</si>
  <si>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</si>
  <si>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</si>
  <si>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</si>
  <si>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</si>
  <si>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</si>
  <si>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</si>
  <si>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</si>
  <si>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</si>
  <si>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</si>
  <si>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</si>
  <si>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</si>
  <si>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</si>
  <si>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</si>
  <si>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</si>
  <si>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</si>
  <si>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</si>
  <si>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</si>
  <si>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</si>
  <si>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</si>
  <si>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</si>
  <si>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</si>
  <si>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</si>
  <si>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</si>
  <si>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</si>
  <si>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</si>
  <si>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</si>
  <si>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</si>
  <si>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</si>
  <si>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</si>
  <si>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</si>
  <si>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</si>
  <si>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</si>
  <si>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</si>
  <si>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</si>
  <si>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</si>
  <si>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</si>
  <si>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</si>
  <si>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</si>
  <si>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</si>
  <si>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</si>
  <si>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</si>
  <si>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</si>
  <si>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</si>
  <si>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</si>
  <si>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</si>
  <si>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</si>
  <si>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</si>
  <si>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</si>
  <si>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</si>
  <si>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</si>
  <si>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</si>
  <si>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</si>
  <si>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</si>
  <si>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</si>
  <si>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</si>
  <si>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</si>
  <si>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</si>
  <si>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</si>
  <si>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</si>
  <si>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</si>
  <si>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</si>
  <si>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</si>
  <si>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</si>
  <si>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</si>
  <si>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</si>
  <si>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</si>
  <si>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</si>
  <si>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</si>
  <si>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</si>
  <si>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</si>
  <si>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</si>
  <si>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</si>
  <si>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</si>
  <si>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</si>
  <si>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</si>
  <si>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</si>
  <si>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</si>
  <si>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</si>
  <si>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</si>
  <si>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</si>
  <si>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</si>
  <si>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</si>
  <si>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</si>
  <si>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</si>
  <si>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</si>
  <si>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</si>
  <si>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</si>
  <si>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</si>
  <si>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</si>
  <si>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</si>
  <si>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</si>
  <si>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</si>
  <si>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</si>
  <si>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</si>
  <si>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</si>
  <si>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</si>
  <si>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</si>
  <si>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</si>
  <si>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</si>
  <si>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</si>
  <si>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</si>
  <si>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</si>
  <si>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</si>
  <si>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</si>
  <si>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</si>
  <si>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</si>
  <si>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</si>
  <si>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</si>
  <si>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</si>
  <si>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</si>
  <si>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</si>
  <si>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</si>
  <si>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</si>
  <si>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</si>
  <si>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</si>
  <si>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</si>
  <si>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</si>
  <si>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</si>
  <si>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</si>
  <si>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</si>
  <si>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</si>
  <si>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</si>
  <si>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</si>
  <si>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</si>
  <si>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</si>
  <si>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</si>
  <si>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</si>
  <si>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</si>
  <si>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</si>
  <si>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</si>
  <si>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</si>
  <si>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</si>
  <si>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</si>
  <si>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</si>
  <si>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</si>
  <si>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</si>
  <si>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</si>
  <si>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</si>
  <si>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</si>
  <si>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</si>
  <si>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</si>
  <si>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</si>
  <si>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</si>
  <si>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</si>
  <si>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</si>
  <si>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</si>
  <si>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</si>
  <si>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</si>
  <si>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</si>
  <si>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</si>
  <si>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</si>
  <si>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</si>
  <si>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</si>
  <si>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</si>
  <si>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</si>
  <si>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</si>
  <si>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</si>
  <si>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</si>
  <si>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</si>
  <si>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</si>
  <si>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</si>
  <si>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</si>
  <si>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</si>
  <si>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</si>
  <si>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</si>
  <si>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</si>
  <si>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</si>
  <si>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</si>
  <si>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</si>
  <si>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</si>
  <si>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</si>
  <si>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</si>
  <si>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</si>
  <si>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</si>
  <si>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</si>
  <si>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</si>
  <si>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</si>
  <si>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</si>
  <si>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</si>
  <si>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</si>
  <si>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</si>
  <si>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</si>
  <si>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</si>
  <si>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</si>
  <si>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</si>
  <si>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</si>
  <si>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</si>
  <si>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</si>
  <si>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</si>
  <si>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</si>
  <si>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</si>
  <si>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</si>
  <si>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</si>
  <si>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</si>
  <si>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</si>
  <si>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</si>
  <si>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</si>
  <si>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</si>
  <si>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</si>
  <si>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</si>
  <si>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</si>
  <si>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</si>
  <si>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</si>
  <si>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</si>
  <si>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</si>
  <si>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</si>
  <si>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</si>
  <si>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</si>
  <si>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</si>
  <si>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</si>
  <si>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</si>
  <si>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</si>
  <si>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</si>
  <si>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</si>
  <si>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</si>
  <si>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</si>
  <si>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</si>
  <si>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</si>
  <si>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</si>
  <si>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</si>
  <si>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</si>
  <si>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</si>
  <si>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</si>
  <si>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</si>
  <si>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</si>
  <si>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</si>
  <si>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</si>
  <si>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</si>
  <si>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</si>
  <si>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</si>
  <si>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</si>
  <si>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</si>
  <si>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</si>
  <si>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</si>
  <si>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</si>
  <si>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</si>
  <si>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</si>
  <si>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</si>
  <si>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</si>
  <si>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</si>
  <si>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</si>
  <si>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</si>
  <si>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</si>
  <si>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</si>
  <si>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</si>
  <si>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</si>
  <si>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</si>
  <si>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</si>
  <si>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</si>
  <si>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</si>
  <si>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</si>
  <si>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</si>
  <si>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</si>
  <si>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</si>
  <si>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</si>
  <si>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</si>
  <si>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</si>
  <si>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</si>
  <si>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</si>
  <si>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</si>
  <si>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</si>
  <si>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</si>
  <si>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</si>
  <si>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</si>
  <si>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</si>
  <si>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</si>
  <si>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</si>
  <si>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</si>
  <si>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</si>
  <si>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</si>
  <si>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</si>
  <si>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</si>
  <si>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</si>
  <si>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</si>
  <si>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</si>
  <si>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</si>
  <si>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</si>
  <si>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</si>
  <si>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</si>
  <si>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</si>
  <si>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</si>
  <si>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</si>
  <si>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</si>
  <si>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</si>
  <si>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</si>
  <si>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</si>
  <si>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</si>
  <si>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</si>
  <si>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</si>
  <si>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</si>
  <si>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</si>
  <si>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</si>
  <si>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</si>
  <si>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</si>
  <si>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</si>
  <si>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</si>
  <si>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</si>
  <si>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</si>
  <si>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</si>
  <si>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</si>
  <si>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</si>
  <si>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</si>
  <si>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</si>
  <si>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</si>
  <si>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</si>
  <si>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</si>
  <si>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</si>
  <si>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</si>
  <si>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</si>
  <si>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</si>
  <si>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</si>
  <si>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</si>
  <si>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</si>
  <si>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</si>
  <si>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</si>
  <si>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</si>
  <si>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</si>
  <si>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</si>
  <si>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</si>
  <si>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</si>
  <si>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</si>
  <si>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</si>
  <si>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</si>
  <si>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</si>
  <si>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</si>
  <si>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</si>
  <si>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</si>
  <si>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</si>
  <si>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</si>
  <si>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</si>
  <si>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</si>
  <si>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</si>
  <si>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</si>
  <si>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</si>
  <si>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</si>
  <si>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</si>
  <si>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</si>
  <si>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</si>
  <si>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</si>
  <si>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</si>
  <si>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</si>
  <si>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</si>
  <si>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</si>
  <si>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</si>
  <si>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</si>
  <si>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</si>
  <si>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</si>
  <si>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</si>
  <si>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</si>
  <si>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</si>
  <si>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</si>
  <si>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</si>
  <si>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</si>
  <si>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</si>
  <si>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</si>
  <si>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</si>
  <si>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</si>
  <si>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</si>
  <si>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</si>
  <si>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</si>
  <si>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</si>
  <si>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</si>
  <si>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</si>
  <si>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</si>
  <si>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</si>
  <si>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</si>
  <si>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</si>
  <si>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</si>
  <si>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</si>
  <si>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</si>
  <si>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</si>
  <si>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</si>
  <si>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</si>
  <si>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</si>
  <si>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</si>
  <si>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</si>
  <si>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</si>
  <si>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</si>
  <si>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</si>
  <si>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</si>
  <si>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</si>
  <si>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</si>
  <si>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</si>
  <si>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</si>
  <si>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</si>
  <si>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</si>
  <si>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</si>
  <si>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</si>
  <si>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</si>
  <si>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</si>
  <si>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</si>
  <si>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</si>
  <si>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</si>
  <si>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</si>
  <si>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</si>
  <si>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</si>
  <si>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</si>
  <si>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</si>
  <si>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</si>
  <si>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</si>
  <si>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</si>
  <si>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</si>
  <si>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</si>
  <si>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</si>
  <si>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</si>
  <si>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</si>
  <si>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</si>
  <si>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</si>
  <si>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</si>
  <si>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</si>
  <si>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</si>
  <si>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</si>
  <si>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</si>
  <si>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</si>
  <si>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</si>
  <si>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</si>
  <si>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</si>
  <si>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</si>
  <si>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</si>
  <si>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</si>
  <si>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</si>
  <si>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</si>
  <si>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</si>
  <si>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</si>
  <si>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</si>
  <si>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</si>
  <si>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</si>
  <si>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</si>
  <si>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</si>
  <si>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</si>
  <si>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</si>
  <si>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</si>
  <si>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</si>
  <si>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</si>
  <si>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</si>
  <si>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</si>
  <si>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</si>
  <si>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</si>
  <si>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</si>
  <si>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</si>
  <si>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</si>
  <si>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</si>
  <si>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</si>
  <si>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</si>
  <si>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</si>
  <si>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</si>
  <si>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</si>
  <si>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</si>
  <si>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</si>
  <si>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</si>
  <si>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</si>
  <si>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</si>
  <si>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</si>
  <si>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</si>
  <si>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</si>
  <si>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</si>
  <si>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</si>
  <si>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</si>
  <si>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</si>
  <si>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</si>
  <si>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</si>
  <si>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</si>
  <si>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</si>
  <si>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</si>
  <si>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</si>
  <si>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</si>
  <si>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</si>
  <si>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</si>
  <si>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</si>
  <si>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</si>
  <si>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</si>
  <si>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</si>
  <si>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</si>
  <si>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</si>
  <si>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</si>
  <si>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</si>
  <si>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</si>
  <si>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</si>
  <si>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</si>
  <si>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</si>
  <si>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</si>
  <si>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</si>
  <si>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</si>
  <si>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</si>
  <si>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</si>
  <si>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</si>
  <si>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</si>
  <si>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</si>
  <si>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</si>
  <si>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</si>
  <si>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</si>
  <si>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</si>
  <si>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</si>
  <si>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</si>
  <si>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</si>
  <si>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</si>
  <si>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</si>
  <si>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</si>
  <si>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</si>
  <si>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</si>
  <si>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</si>
  <si>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</si>
  <si>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</si>
  <si>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</si>
  <si>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</si>
  <si>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</si>
  <si>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</si>
  <si>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</si>
  <si>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</si>
  <si>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</si>
  <si>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</si>
  <si>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</si>
  <si>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</si>
  <si>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</si>
  <si>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</si>
  <si>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</si>
  <si>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</si>
  <si>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</si>
  <si>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</si>
  <si>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</si>
  <si>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</si>
  <si>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</si>
  <si>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</si>
  <si>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</si>
  <si>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</si>
  <si>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</si>
  <si>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</si>
  <si>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</si>
  <si>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</si>
  <si>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</si>
  <si>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</si>
  <si>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</si>
  <si>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</si>
  <si>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</si>
  <si>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</si>
  <si>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</si>
  <si>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</si>
  <si>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</si>
  <si>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</si>
  <si>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</si>
  <si>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</si>
  <si>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</si>
  <si>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</si>
  <si>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</si>
  <si>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</si>
  <si>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</si>
  <si>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</si>
  <si>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</si>
  <si>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</si>
  <si>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</si>
  <si>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</si>
  <si>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</si>
  <si>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</si>
  <si>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</si>
  <si>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</si>
  <si>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</si>
  <si>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</si>
  <si>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</si>
  <si>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</si>
  <si>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</si>
  <si>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</si>
  <si>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</si>
  <si>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</si>
  <si>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</si>
  <si>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</si>
  <si>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</si>
  <si>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</si>
  <si>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</si>
  <si>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</si>
  <si>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</si>
  <si>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</si>
  <si>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</si>
  <si>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</si>
  <si>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</si>
  <si>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</si>
  <si>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</si>
  <si>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</si>
  <si>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</si>
  <si>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</si>
  <si>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</si>
  <si>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</si>
  <si>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</si>
  <si>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</si>
  <si>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</si>
  <si>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</si>
  <si>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</si>
  <si>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</si>
  <si>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</si>
  <si>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</si>
  <si>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</si>
  <si>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</si>
  <si>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</si>
  <si>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</si>
  <si>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</si>
  <si>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</si>
  <si>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</si>
  <si>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</si>
  <si>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</si>
  <si>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</si>
  <si>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</si>
  <si>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</si>
  <si>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</si>
  <si>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</si>
  <si>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</si>
  <si>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</si>
  <si>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</si>
  <si>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</si>
  <si>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</si>
  <si>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</si>
  <si>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</si>
  <si>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</si>
  <si>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</si>
  <si>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</si>
  <si>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</si>
  <si>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</si>
  <si>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</si>
  <si>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</si>
  <si>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</si>
  <si>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</si>
  <si>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</si>
  <si>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</si>
  <si>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</si>
  <si>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</si>
  <si>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</si>
  <si>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</si>
  <si>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</si>
  <si>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</si>
  <si>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</si>
  <si>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</si>
  <si>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</si>
  <si>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</si>
  <si>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</si>
  <si>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</si>
  <si>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</si>
  <si>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</si>
  <si>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</si>
  <si>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</si>
  <si>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</si>
  <si>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</si>
  <si>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</si>
  <si>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</si>
  <si>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</si>
  <si>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</si>
  <si>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</si>
  <si>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</si>
  <si>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</si>
  <si>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</si>
  <si>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</si>
  <si>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</si>
  <si>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</si>
  <si>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</si>
  <si>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</si>
  <si>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</si>
  <si>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</si>
  <si>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</si>
  <si>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</si>
  <si>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</si>
  <si>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</si>
  <si>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</si>
  <si>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</si>
  <si>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</si>
  <si>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</si>
  <si>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</si>
  <si>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</si>
  <si>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</si>
  <si>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</si>
  <si>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</si>
  <si>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</si>
  <si>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</si>
  <si>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</si>
  <si>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</si>
  <si>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</si>
  <si>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</si>
  <si>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</si>
  <si>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</si>
  <si>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</si>
  <si>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</si>
  <si>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</si>
  <si>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</si>
  <si>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</si>
  <si>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</si>
  <si>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</si>
  <si>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</si>
  <si>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</si>
  <si>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</si>
  <si>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</si>
  <si>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</si>
  <si>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</si>
  <si>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</si>
  <si>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</si>
  <si>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</si>
  <si>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</si>
  <si>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</si>
  <si>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</si>
  <si>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</si>
  <si>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</si>
  <si>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</si>
  <si>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</si>
  <si>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</si>
  <si>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</si>
  <si>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</si>
  <si>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</si>
  <si>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</si>
  <si>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</si>
  <si>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</si>
  <si>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</si>
  <si>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</si>
  <si>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</si>
  <si>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</si>
  <si>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</si>
  <si>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</si>
  <si>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</si>
  <si>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</si>
  <si>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</si>
  <si>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</si>
  <si>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</si>
  <si>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</si>
  <si>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</si>
  <si>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</si>
  <si>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</si>
  <si>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</si>
  <si>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</si>
  <si>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</si>
  <si>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</si>
  <si>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</si>
  <si>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</si>
  <si>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</si>
  <si>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</si>
  <si>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</si>
  <si>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</si>
  <si>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</si>
  <si>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</si>
  <si>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</si>
  <si>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</si>
  <si>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</si>
  <si>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</si>
  <si>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</si>
  <si>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</si>
  <si>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</si>
  <si>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</si>
  <si>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</si>
  <si>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</si>
  <si>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</si>
  <si>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</si>
  <si>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</si>
  <si>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</si>
  <si>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</si>
  <si>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</si>
  <si>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</si>
  <si>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</si>
  <si>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</si>
  <si>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</si>
  <si>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</si>
  <si>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</si>
  <si>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</si>
  <si>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</si>
  <si>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</si>
  <si>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</si>
  <si>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</si>
  <si>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</si>
  <si>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</si>
  <si>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</si>
  <si>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</si>
  <si>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</si>
  <si>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</si>
  <si>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</si>
  <si>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</si>
  <si>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</si>
  <si>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</si>
  <si>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</si>
  <si>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</si>
  <si>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</si>
  <si>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</si>
  <si>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</si>
  <si>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</si>
  <si>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</si>
  <si>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</si>
  <si>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</si>
  <si>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</si>
  <si>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</si>
  <si>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</si>
  <si>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</si>
  <si>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</si>
  <si>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</si>
  <si>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</si>
  <si>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</si>
  <si>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</si>
  <si>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</si>
  <si>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</si>
  <si>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</si>
  <si>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</si>
  <si>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</si>
  <si>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</si>
  <si>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</si>
  <si>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</si>
  <si>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</si>
  <si>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</si>
  <si>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</si>
  <si>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</si>
  <si>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</si>
  <si>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</si>
  <si>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</si>
  <si>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</si>
  <si>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</si>
  <si>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</si>
  <si>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</si>
  <si>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</si>
  <si>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</si>
  <si>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</si>
  <si>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</si>
  <si>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</si>
  <si>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</si>
  <si>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</si>
  <si>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</si>
  <si>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</si>
  <si>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</si>
  <si>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</si>
  <si>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</si>
  <si>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</si>
  <si>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</si>
  <si>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</si>
  <si>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</si>
  <si>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</si>
  <si>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</si>
  <si>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</si>
  <si>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</si>
  <si>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</si>
  <si>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</si>
  <si>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</si>
  <si>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</si>
  <si>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</si>
  <si>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</si>
  <si>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</si>
  <si>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</si>
  <si>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</si>
  <si>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</si>
  <si>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</si>
  <si>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</si>
  <si>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</si>
  <si>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</si>
  <si>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</si>
  <si>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</si>
  <si>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</si>
  <si>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</si>
  <si>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</si>
  <si>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</si>
  <si>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</si>
  <si>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</si>
  <si>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</si>
  <si>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</si>
  <si>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</si>
  <si>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</si>
  <si>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</si>
  <si>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</si>
  <si>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</si>
  <si>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</si>
  <si>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</si>
  <si>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</si>
  <si>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</si>
  <si>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</si>
  <si>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</si>
  <si>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</si>
  <si>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</si>
  <si>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</si>
  <si>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</si>
  <si>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</si>
  <si>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</si>
  <si>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</si>
  <si>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</si>
  <si>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</si>
  <si>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</si>
  <si>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</si>
  <si>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</si>
  <si>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</si>
  <si>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</si>
  <si>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</si>
  <si>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</si>
  <si>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</si>
  <si>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</si>
  <si>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</si>
  <si>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</si>
  <si>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</si>
  <si>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</si>
  <si>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</si>
  <si>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</si>
  <si>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</si>
  <si>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</si>
  <si>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</si>
  <si>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</si>
  <si>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</si>
  <si>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</si>
  <si>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</si>
  <si>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</si>
  <si>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</si>
  <si>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</si>
  <si>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</si>
  <si>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</si>
  <si>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</si>
  <si>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</si>
  <si>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</si>
  <si>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</si>
  <si>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</si>
  <si>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</si>
  <si>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</si>
  <si>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</si>
  <si>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</si>
  <si>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</si>
  <si>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</si>
  <si>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</si>
  <si>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</si>
  <si>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</si>
  <si>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</si>
  <si>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</si>
  <si>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</si>
  <si>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</si>
  <si>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</si>
  <si>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</si>
  <si>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</si>
  <si>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</si>
  <si>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</si>
  <si>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</si>
  <si>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</si>
  <si>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</si>
  <si>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</si>
  <si>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</si>
  <si>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</si>
  <si>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</si>
  <si>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</si>
  <si>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</si>
  <si>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</si>
  <si>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</si>
  <si>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</si>
  <si>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</si>
  <si>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</si>
  <si>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</si>
  <si>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</si>
  <si>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</si>
  <si>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</si>
  <si>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</si>
  <si>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</si>
  <si>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</si>
  <si>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</si>
  <si>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</si>
  <si>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</si>
  <si>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</si>
  <si>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</si>
  <si>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</si>
  <si>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</si>
  <si>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</si>
  <si>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</si>
  <si>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</si>
  <si>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</si>
  <si>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</si>
  <si>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</si>
  <si>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</si>
  <si>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</si>
  <si>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</si>
  <si>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</si>
  <si>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</si>
  <si>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</si>
  <si>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</si>
  <si>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</si>
  <si>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</si>
  <si>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</si>
  <si>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</si>
  <si>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</si>
  <si>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</si>
  <si>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</si>
  <si>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</si>
  <si>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</si>
  <si>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</si>
  <si>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</si>
  <si>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</si>
  <si>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</si>
  <si>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</si>
  <si>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</si>
  <si>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</si>
  <si>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</si>
  <si>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</si>
  <si>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</si>
  <si>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</si>
  <si>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</si>
  <si>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</si>
  <si>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</si>
  <si>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</si>
  <si>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</si>
  <si>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</si>
  <si>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</si>
  <si>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</si>
  <si>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</si>
  <si>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</si>
  <si>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</si>
  <si>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</si>
  <si>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</si>
  <si>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</si>
  <si>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</si>
  <si>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</si>
  <si>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</si>
  <si>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</si>
  <si>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</si>
  <si>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</si>
  <si>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</si>
  <si>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</si>
  <si>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</si>
  <si>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</si>
  <si>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</si>
  <si>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</si>
  <si>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</si>
  <si>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</si>
  <si>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</si>
  <si>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</si>
  <si>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</si>
  <si>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</si>
  <si>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</si>
  <si>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</si>
  <si>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</si>
  <si>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</si>
  <si>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</si>
  <si>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</si>
  <si>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</si>
  <si>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</si>
  <si>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</si>
  <si>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</si>
  <si>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</si>
  <si>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</si>
  <si>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</si>
  <si>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</si>
  <si>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</si>
  <si>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</si>
  <si>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</si>
  <si>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</si>
  <si>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</si>
  <si>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</si>
  <si>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</si>
  <si>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</si>
  <si>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</si>
  <si>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</si>
  <si>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</si>
  <si>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</si>
  <si>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</si>
  <si>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</si>
  <si>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</si>
  <si>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</si>
  <si>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</si>
  <si>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</si>
  <si>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</si>
  <si>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</si>
  <si>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</si>
  <si>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</si>
  <si>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</si>
  <si>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</si>
  <si>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</si>
  <si>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</si>
  <si>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</si>
  <si>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</si>
  <si>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</si>
  <si>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</si>
  <si>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</si>
  <si>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</si>
  <si>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</si>
  <si>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</si>
  <si>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</si>
  <si>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</si>
  <si>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</si>
  <si>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</si>
  <si>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</si>
  <si>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</si>
  <si>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</si>
  <si>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</si>
  <si>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</si>
  <si>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</si>
  <si>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</si>
  <si>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</si>
  <si>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</si>
  <si>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</si>
  <si>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</si>
  <si>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</si>
  <si>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</si>
  <si>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</si>
  <si>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</si>
  <si>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</si>
  <si>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</si>
  <si>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</si>
  <si>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</si>
  <si>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</si>
  <si>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</si>
  <si>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</si>
  <si>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</si>
  <si>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</si>
  <si>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</si>
  <si>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</si>
  <si>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</si>
  <si>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</si>
  <si>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</si>
  <si>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</si>
  <si>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</si>
  <si>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</si>
  <si>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</si>
  <si>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</si>
  <si>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</si>
  <si>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</si>
  <si>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</si>
  <si>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</si>
  <si>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</si>
  <si>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</si>
  <si>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</si>
  <si>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</si>
  <si>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</si>
  <si>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</si>
  <si>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</si>
  <si>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</si>
  <si>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</si>
  <si>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</si>
  <si>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</si>
  <si>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</si>
  <si>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</si>
  <si>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</si>
  <si>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</si>
  <si>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</si>
  <si>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</si>
  <si>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</si>
  <si>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</si>
  <si>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</si>
  <si>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</si>
  <si>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</si>
  <si>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</si>
  <si>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</si>
  <si>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</si>
  <si>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</si>
  <si>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</si>
  <si>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</si>
  <si>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</si>
  <si>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</si>
  <si>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</si>
  <si>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</si>
  <si>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</si>
  <si>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</si>
  <si>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</si>
  <si>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</si>
  <si>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</si>
  <si>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</si>
  <si>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</si>
  <si>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</si>
  <si>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</si>
  <si>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</si>
  <si>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</si>
  <si>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</si>
  <si>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</si>
  <si>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</si>
  <si>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</si>
  <si>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</si>
  <si>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</si>
  <si>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</si>
  <si>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</si>
  <si>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</si>
  <si>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</si>
  <si>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</si>
  <si>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</si>
  <si>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</si>
  <si>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</si>
  <si>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</si>
  <si>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</si>
  <si>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</si>
  <si>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</si>
  <si>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</si>
  <si>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</si>
  <si>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</si>
  <si>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</si>
  <si>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</si>
  <si>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</si>
  <si>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</si>
  <si>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</si>
  <si>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</si>
  <si>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</si>
  <si>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</si>
  <si>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</si>
  <si>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</si>
  <si>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</si>
  <si>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</si>
  <si>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</si>
  <si>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</si>
  <si>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</si>
  <si>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</si>
  <si>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</si>
  <si>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</si>
  <si>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</si>
  <si>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</si>
  <si>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</si>
  <si>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</si>
  <si>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</si>
  <si>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</si>
  <si>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</si>
  <si>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</si>
  <si>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</si>
  <si>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</si>
  <si>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</si>
  <si>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</si>
  <si>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</si>
  <si>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</si>
  <si>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</si>
  <si>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</si>
  <si>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</si>
  <si>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</si>
  <si>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</si>
  <si>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</si>
  <si>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</si>
  <si>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</si>
  <si>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</si>
  <si>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</si>
  <si>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</si>
  <si>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</si>
  <si>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</si>
  <si>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</si>
  <si>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</si>
  <si>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</si>
  <si>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</si>
  <si>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</si>
  <si>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</si>
  <si>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</si>
  <si>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</si>
  <si>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</si>
  <si>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</si>
  <si>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</si>
  <si>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</si>
  <si>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</si>
  <si>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</si>
  <si>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</si>
  <si>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</si>
  <si>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</si>
  <si>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</si>
  <si>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</si>
  <si>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</si>
  <si>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</si>
  <si>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</si>
  <si>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</si>
  <si>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</si>
  <si>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</si>
  <si>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</si>
  <si>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</si>
  <si>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</si>
  <si>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</si>
  <si>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</si>
  <si>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</si>
  <si>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</si>
  <si>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</si>
  <si>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</si>
  <si>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</si>
  <si>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</si>
  <si>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</si>
  <si>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</si>
  <si>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</si>
  <si>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</si>
  <si>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</si>
  <si>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</si>
  <si>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</si>
  <si>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</si>
  <si>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</si>
  <si>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</si>
  <si>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</si>
  <si>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</si>
  <si>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</si>
  <si>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</si>
  <si>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</si>
  <si>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</si>
  <si>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</si>
  <si>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</si>
  <si>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</si>
  <si>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</si>
  <si>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</si>
  <si>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</si>
  <si>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</si>
  <si>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</si>
  <si>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</si>
  <si>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</si>
  <si>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</si>
  <si>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</si>
  <si>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</si>
  <si>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</si>
  <si>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</si>
  <si>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</si>
  <si>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</si>
  <si>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</si>
  <si>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</si>
  <si>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</si>
  <si>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</si>
  <si>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</si>
  <si>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</si>
  <si>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</si>
  <si>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</si>
  <si>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</si>
  <si>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</si>
  <si>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</si>
  <si>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</si>
  <si>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</si>
  <si>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</si>
  <si>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</si>
  <si>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</si>
  <si>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</si>
  <si>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</si>
  <si>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</si>
  <si>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</si>
  <si>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</si>
  <si>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</si>
  <si>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</si>
  <si>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</si>
  <si>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</si>
  <si>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</si>
  <si>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</si>
  <si>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</si>
  <si>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</si>
  <si>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</si>
  <si>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</si>
  <si>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</si>
  <si>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</si>
  <si>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</si>
  <si>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</si>
  <si>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</si>
  <si>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</si>
  <si>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</si>
  <si>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</si>
  <si>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</si>
  <si>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</si>
  <si>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</si>
  <si>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</si>
  <si>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</si>
  <si>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</si>
  <si>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</si>
  <si>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</si>
  <si>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</si>
  <si>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</si>
  <si>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</si>
  <si>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</si>
  <si>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</si>
  <si>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</si>
  <si>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</si>
  <si>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</si>
  <si>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</si>
  <si>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</si>
  <si>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</si>
  <si>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</si>
  <si>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</si>
  <si>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</si>
  <si>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</si>
  <si>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</si>
  <si>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</si>
  <si>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</si>
  <si>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</si>
  <si>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</si>
  <si>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</si>
  <si>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</si>
  <si>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</si>
  <si>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</si>
  <si>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</si>
  <si>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</si>
  <si>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</si>
  <si>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</si>
  <si>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</si>
  <si>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</si>
  <si>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</si>
  <si>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</si>
  <si>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</si>
  <si>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</si>
  <si>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</si>
  <si>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</si>
  <si>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</si>
  <si>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</si>
  <si>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</si>
  <si>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</si>
  <si>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</si>
  <si>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</si>
  <si>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</si>
  <si>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</si>
  <si>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</si>
  <si>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</si>
  <si>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</si>
  <si>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</si>
  <si>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</si>
  <si>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</si>
  <si>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</si>
  <si>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</si>
  <si>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</si>
  <si>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</si>
  <si>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</si>
  <si>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</si>
  <si>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</si>
  <si>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</si>
  <si>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</si>
  <si>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</si>
  <si>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</si>
  <si>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</si>
  <si>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</si>
  <si>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</si>
  <si>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</si>
  <si>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</si>
  <si>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</si>
  <si>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</si>
  <si>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</si>
  <si>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</si>
  <si>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</si>
  <si>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</si>
  <si>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</si>
  <si>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</si>
  <si>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</si>
  <si>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</si>
  <si>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</si>
  <si>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</si>
  <si>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</si>
  <si>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</si>
  <si>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</si>
  <si>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</si>
  <si>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</si>
  <si>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</si>
  <si>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</si>
  <si>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</si>
  <si>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</si>
  <si>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</si>
  <si>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</si>
  <si>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</si>
  <si>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</si>
  <si>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</si>
  <si>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</si>
  <si>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</si>
  <si>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</si>
  <si>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</si>
  <si>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</si>
  <si>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</si>
  <si>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</si>
  <si>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</si>
  <si>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</si>
  <si>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</si>
  <si>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</si>
  <si>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</si>
  <si>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</si>
  <si>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</si>
  <si>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</si>
  <si>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</si>
  <si>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</si>
  <si>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</si>
  <si>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</si>
  <si>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</si>
  <si>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</si>
  <si>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</si>
  <si>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</si>
  <si>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</si>
  <si>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</si>
  <si>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</si>
  <si>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</si>
  <si>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</si>
  <si>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</si>
  <si>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</si>
  <si>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</si>
  <si>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</si>
  <si>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</si>
  <si>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</si>
  <si>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</si>
  <si>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</si>
  <si>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</si>
  <si>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</si>
  <si>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</si>
  <si>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</si>
  <si>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</si>
  <si>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</si>
  <si>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</si>
  <si>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</si>
  <si>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</si>
  <si>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</si>
  <si>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</si>
  <si>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</si>
  <si>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</si>
  <si>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</si>
  <si>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</si>
  <si>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</si>
  <si>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</si>
  <si>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</si>
  <si>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</si>
  <si>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</si>
  <si>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</si>
  <si>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</si>
  <si>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</si>
  <si>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</si>
  <si>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</si>
  <si>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</si>
  <si>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</si>
  <si>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</si>
  <si>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</si>
  <si>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</si>
  <si>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</si>
  <si>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</si>
  <si>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</si>
  <si>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</si>
  <si>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</si>
  <si>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</si>
  <si>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</si>
  <si>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</si>
  <si>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</si>
  <si>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</si>
  <si>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</si>
  <si>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</si>
  <si>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</si>
  <si>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</si>
  <si>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</si>
  <si>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</si>
  <si>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</si>
  <si>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</si>
  <si>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</si>
  <si>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</si>
  <si>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</si>
  <si>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</si>
  <si>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</si>
  <si>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</si>
  <si>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</si>
  <si>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</si>
  <si>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</si>
  <si>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</si>
  <si>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</si>
  <si>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</si>
  <si>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</si>
  <si>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</si>
  <si>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</si>
  <si>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</si>
  <si>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</si>
  <si>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</si>
  <si>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</si>
  <si>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</si>
  <si>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</si>
  <si>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</si>
  <si>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</si>
  <si>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</si>
  <si>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</si>
  <si>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</si>
  <si>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</si>
  <si>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</si>
  <si>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</si>
  <si>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</si>
  <si>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</si>
  <si>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</si>
  <si>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</si>
  <si>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</si>
  <si>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</si>
  <si>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</si>
  <si>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</si>
  <si>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</si>
  <si>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</si>
  <si>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</si>
  <si>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</si>
  <si>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</si>
  <si>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</si>
  <si>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</si>
  <si>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</si>
  <si>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</si>
  <si>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</si>
  <si>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</si>
  <si>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</si>
  <si>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</si>
  <si>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</si>
  <si>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</si>
  <si>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</si>
  <si>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</si>
  <si>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</si>
  <si>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</si>
  <si>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</si>
  <si>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</si>
  <si>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</si>
  <si>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</si>
  <si>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</si>
  <si>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</si>
  <si>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</si>
  <si>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</si>
  <si>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</si>
  <si>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</si>
  <si>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</si>
  <si>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</si>
  <si>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</si>
  <si>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</si>
  <si>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</si>
  <si>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</si>
  <si>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</si>
  <si>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</si>
  <si>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</si>
  <si>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</si>
  <si>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</si>
  <si>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</si>
  <si>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</si>
  <si>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</si>
  <si>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</si>
  <si>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</si>
  <si>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</si>
  <si>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</si>
  <si>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</si>
  <si>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</si>
  <si>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</si>
  <si>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</si>
  <si>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</si>
  <si>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</si>
  <si>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</si>
  <si>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</si>
  <si>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</si>
  <si>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</si>
  <si>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</si>
  <si>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</si>
  <si>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</si>
  <si>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</si>
  <si>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</si>
  <si>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</si>
  <si>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</si>
  <si>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</si>
  <si>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</si>
  <si>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</si>
  <si>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</si>
  <si>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</si>
  <si>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</si>
  <si>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</si>
  <si>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</si>
  <si>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</si>
  <si>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</si>
  <si>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</si>
  <si>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</si>
  <si>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</si>
  <si>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</si>
  <si>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</si>
  <si>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</si>
  <si>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</si>
  <si>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</si>
  <si>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</si>
  <si>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</si>
  <si>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</si>
  <si>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</si>
  <si>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</si>
  <si>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</si>
  <si>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</si>
  <si>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</si>
  <si>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</si>
  <si>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</si>
  <si>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</si>
  <si>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</si>
  <si>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</si>
  <si>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</si>
  <si>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</si>
  <si>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</si>
  <si>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</si>
  <si>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</si>
  <si>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</si>
  <si>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</si>
  <si>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</si>
  <si>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</si>
  <si>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</si>
  <si>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</si>
  <si>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</si>
  <si>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</si>
  <si>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</si>
  <si>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</si>
  <si>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</si>
  <si>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</si>
  <si>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</si>
  <si>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</si>
  <si>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</si>
  <si>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</si>
  <si>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</si>
  <si>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</si>
  <si>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</si>
  <si>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</si>
  <si>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</si>
  <si>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</si>
  <si>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</si>
  <si>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</si>
  <si>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</si>
  <si>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</si>
  <si>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</si>
  <si>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</si>
  <si>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</si>
  <si>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</si>
  <si>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</si>
  <si>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</si>
  <si>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</si>
  <si>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</si>
  <si>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</si>
  <si>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</si>
  <si>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</si>
  <si>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</si>
  <si>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</si>
  <si>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</si>
  <si>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</si>
  <si>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</si>
  <si>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</si>
  <si>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</si>
  <si>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</si>
  <si>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</si>
  <si>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</si>
  <si>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</si>
  <si>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</si>
  <si>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</si>
  <si>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</si>
  <si>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</si>
  <si>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</si>
  <si>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</si>
  <si>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</si>
  <si>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</si>
  <si>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</si>
  <si>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</si>
  <si>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</si>
  <si>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</si>
  <si>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</si>
  <si>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</si>
  <si>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</si>
  <si>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</si>
  <si>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</si>
  <si>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</si>
  <si>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</si>
  <si>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</si>
  <si>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</si>
  <si>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</si>
  <si>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</si>
  <si>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</si>
  <si>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</si>
  <si>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</si>
  <si>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</si>
  <si>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</si>
  <si>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</si>
  <si>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</si>
  <si>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</si>
  <si>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</si>
  <si>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</si>
  <si>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</si>
  <si>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</si>
  <si>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</si>
  <si>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</si>
  <si>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</si>
  <si>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</si>
  <si>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</si>
  <si>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</si>
  <si>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</si>
  <si>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</si>
  <si>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</si>
  <si>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</si>
  <si>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</si>
  <si>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</si>
  <si>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</si>
  <si>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</si>
  <si>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</si>
  <si>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</si>
  <si>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</si>
  <si>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</si>
  <si>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</si>
  <si>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</si>
  <si>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</si>
  <si>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</si>
  <si>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</si>
  <si>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</si>
  <si>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</si>
  <si>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</si>
  <si>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</si>
  <si>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</si>
  <si>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</si>
  <si>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</si>
  <si>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</si>
  <si>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</si>
  <si>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</si>
  <si>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</si>
  <si>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</si>
  <si>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</si>
  <si>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</si>
  <si>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</si>
  <si>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</si>
  <si>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</si>
  <si>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</si>
  <si>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</si>
  <si>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</si>
  <si>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</si>
  <si>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</si>
  <si>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</si>
  <si>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</si>
  <si>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</si>
  <si>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</si>
  <si>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</si>
  <si>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</si>
  <si>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</si>
  <si>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</si>
  <si>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</si>
  <si>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</si>
  <si>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</si>
  <si>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</si>
  <si>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</si>
  <si>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</si>
  <si>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</si>
  <si>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</si>
  <si>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</si>
  <si>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</si>
  <si>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</si>
  <si>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</si>
  <si>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</si>
  <si>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</si>
  <si>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</si>
  <si>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</si>
  <si>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</si>
  <si>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</si>
  <si>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</si>
  <si>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</si>
  <si>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</si>
  <si>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</si>
  <si>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</si>
  <si>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</si>
  <si>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</si>
  <si>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</si>
  <si>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</si>
  <si>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</si>
  <si>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</si>
  <si>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</si>
  <si>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</si>
  <si>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</si>
  <si>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</si>
  <si>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</si>
  <si>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</si>
  <si>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</si>
  <si>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</si>
  <si>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</si>
  <si>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</si>
  <si>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</si>
  <si>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</si>
  <si>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</si>
  <si>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</si>
  <si>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</si>
  <si>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</si>
  <si>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</si>
  <si>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</si>
  <si>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</si>
  <si>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</si>
  <si>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</si>
  <si>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</si>
  <si>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</si>
  <si>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</si>
  <si>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</si>
  <si>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</si>
  <si>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</si>
  <si>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</si>
  <si>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</si>
  <si>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</si>
  <si>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</si>
  <si>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</si>
  <si>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</si>
  <si>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</si>
  <si>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</si>
  <si>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</si>
  <si>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</si>
  <si>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</si>
  <si>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</si>
  <si>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</si>
  <si>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</si>
  <si>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</si>
  <si>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</si>
  <si>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</si>
  <si>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</si>
  <si>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</si>
  <si>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</si>
  <si>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</si>
  <si>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</si>
  <si>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</si>
  <si>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</si>
  <si>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</si>
  <si>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</si>
  <si>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</si>
  <si>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</si>
  <si>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</si>
  <si>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</si>
  <si>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</si>
  <si>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</si>
  <si>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</si>
  <si>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</si>
  <si>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</si>
  <si>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</si>
  <si>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</si>
  <si>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</si>
  <si>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</si>
  <si>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</si>
  <si>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</si>
  <si>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</si>
  <si>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</si>
  <si>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</si>
  <si>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</si>
  <si>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</si>
  <si>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</si>
  <si>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</si>
  <si>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</si>
  <si>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</si>
  <si>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</si>
  <si>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</si>
  <si>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</si>
  <si>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</si>
  <si>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</si>
  <si>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</si>
  <si>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</si>
  <si>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</si>
  <si>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</si>
  <si>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</si>
  <si>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</si>
  <si>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</si>
  <si>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</si>
  <si>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</si>
  <si>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</si>
  <si>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</si>
  <si>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</si>
  <si>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</si>
  <si>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</si>
  <si>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</si>
  <si>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</si>
  <si>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</si>
  <si>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</si>
  <si>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</si>
  <si>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</si>
  <si>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</si>
  <si>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</si>
  <si>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</si>
  <si>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</si>
  <si>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</si>
  <si>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</si>
  <si>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</si>
  <si>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</si>
  <si>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</si>
  <si>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</si>
  <si>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</si>
  <si>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</si>
  <si>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</si>
  <si>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</si>
  <si>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</si>
  <si>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</si>
  <si>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</si>
  <si>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</si>
  <si>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</si>
  <si>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</si>
  <si>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</si>
  <si>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</si>
  <si>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</si>
  <si>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</si>
  <si>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</si>
  <si>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</si>
  <si>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</si>
  <si>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</si>
  <si>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</si>
  <si>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</si>
  <si>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</si>
  <si>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</si>
  <si>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</si>
  <si>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</si>
  <si>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</si>
  <si>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</si>
  <si>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</si>
  <si>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</si>
  <si>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</si>
  <si>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</si>
  <si>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</si>
  <si>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</si>
  <si>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</si>
  <si>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</si>
  <si>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</si>
  <si>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</si>
  <si>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</si>
  <si>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</si>
  <si>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</si>
  <si>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</si>
  <si>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</si>
  <si>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</si>
  <si>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</si>
  <si>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</si>
  <si>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</si>
  <si>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</si>
  <si>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</si>
  <si>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</si>
  <si>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</si>
  <si>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</si>
  <si>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</si>
  <si>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</si>
  <si>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</si>
  <si>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</si>
  <si>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</si>
  <si>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</si>
  <si>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</si>
  <si>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</si>
  <si>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</si>
  <si>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</si>
  <si>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</si>
  <si>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</si>
  <si>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</si>
  <si>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</si>
  <si>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</si>
  <si>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</si>
  <si>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</si>
  <si>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</si>
  <si>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</si>
  <si>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</si>
  <si>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</si>
  <si>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</si>
  <si>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</si>
  <si>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</si>
  <si>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</si>
  <si>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</si>
  <si>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</si>
  <si>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</si>
  <si>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</si>
  <si>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</si>
  <si>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</si>
  <si>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</si>
  <si>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</si>
  <si>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</si>
  <si>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</si>
  <si>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</si>
  <si>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</si>
  <si>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</si>
  <si>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</si>
  <si>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</si>
  <si>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</si>
  <si>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</si>
  <si>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</si>
  <si>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</si>
  <si>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</si>
  <si>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</si>
  <si>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</si>
  <si>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</si>
  <si>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</si>
  <si>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</si>
  <si>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</si>
  <si>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</si>
  <si>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</si>
  <si>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</si>
  <si>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</si>
  <si>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</si>
  <si>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</si>
  <si>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</si>
  <si>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</si>
  <si>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</si>
  <si>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</si>
  <si>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</si>
  <si>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</si>
  <si>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</si>
  <si>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</si>
  <si>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</si>
  <si>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</si>
  <si>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</si>
  <si>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</si>
  <si>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</si>
  <si>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</si>
  <si>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</si>
  <si>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</si>
  <si>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</si>
  <si>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</si>
  <si>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</si>
  <si>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</si>
  <si>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</si>
  <si>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</si>
  <si>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</si>
  <si>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</si>
  <si>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</si>
  <si>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</si>
  <si>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</si>
  <si>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</si>
  <si>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</si>
  <si>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</si>
  <si>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</si>
  <si>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</si>
  <si>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</si>
  <si>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</si>
  <si>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</si>
  <si>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</si>
  <si>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</si>
  <si>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</si>
  <si>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</si>
  <si>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</si>
  <si>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</si>
  <si>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</si>
  <si>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</si>
  <si>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</si>
  <si>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</si>
  <si>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</si>
  <si>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</si>
  <si>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</si>
  <si>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</si>
  <si>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</si>
  <si>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</si>
  <si>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</si>
  <si>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</si>
  <si>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</si>
  <si>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</si>
  <si>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</si>
  <si>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</si>
  <si>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</si>
  <si>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</si>
  <si>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</si>
  <si>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</si>
  <si>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</si>
  <si>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</si>
  <si>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</si>
  <si>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</si>
  <si>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</si>
  <si>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</si>
  <si>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</si>
  <si>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</si>
  <si>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</si>
  <si>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</si>
  <si>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</si>
  <si>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</si>
  <si>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</si>
  <si>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</si>
  <si>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</si>
  <si>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</si>
  <si>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</si>
  <si>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</si>
  <si>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</si>
  <si>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</si>
  <si>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</si>
  <si>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</si>
  <si>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</si>
  <si>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</si>
  <si>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</si>
  <si>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</si>
  <si>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</si>
  <si>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</si>
  <si>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</si>
  <si>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</si>
  <si>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</si>
  <si>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</si>
  <si>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</si>
  <si>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</si>
  <si>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</si>
  <si>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</si>
  <si>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</si>
  <si>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</si>
  <si>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</si>
  <si>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</si>
  <si>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</si>
  <si>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</si>
  <si>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</si>
  <si>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</si>
  <si>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</si>
  <si>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</si>
  <si>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</si>
  <si>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</si>
  <si>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</si>
  <si>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</si>
  <si>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</si>
  <si>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</si>
  <si>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</si>
  <si>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</si>
  <si>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</si>
  <si>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</si>
  <si>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</si>
  <si>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</si>
  <si>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</si>
  <si>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</si>
  <si>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</si>
  <si>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</si>
  <si>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</si>
  <si>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</si>
  <si>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</si>
  <si>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</si>
  <si>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</si>
  <si>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</si>
  <si>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</si>
  <si>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</si>
  <si>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</si>
  <si>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</si>
  <si>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</si>
  <si>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</si>
  <si>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</si>
  <si>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</si>
  <si>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</si>
  <si>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</si>
  <si>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</si>
  <si>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</si>
  <si>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</si>
  <si>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</si>
  <si>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</si>
  <si>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</si>
  <si>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</si>
  <si>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</si>
  <si>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</si>
  <si>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</si>
  <si>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</si>
  <si>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</si>
  <si>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</si>
  <si>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</si>
  <si>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</si>
  <si>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</si>
  <si>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</si>
  <si>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</si>
  <si>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</si>
  <si>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</si>
  <si>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</si>
  <si>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</si>
  <si>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</si>
  <si>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</si>
  <si>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</si>
  <si>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</si>
  <si>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</si>
  <si>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</si>
  <si>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</si>
  <si>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</si>
  <si>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</si>
  <si>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</si>
  <si>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</si>
  <si>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</si>
  <si>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</si>
  <si>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</si>
  <si>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</si>
  <si>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</si>
  <si>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</si>
  <si>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</si>
  <si>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</si>
  <si>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</si>
  <si>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</si>
  <si>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</si>
  <si>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</si>
  <si>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</si>
  <si>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</si>
  <si>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</si>
  <si>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</si>
  <si>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</si>
  <si>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</si>
  <si>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</si>
  <si>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</si>
  <si>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</si>
  <si>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</si>
  <si>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</si>
  <si>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</si>
  <si>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</si>
  <si>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</si>
  <si>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</si>
  <si>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</si>
  <si>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</si>
  <si>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</si>
  <si>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</si>
  <si>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</si>
  <si>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</si>
  <si>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</si>
  <si>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</si>
  <si>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</si>
  <si>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</si>
  <si>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</si>
  <si>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</si>
  <si>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</si>
  <si>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</si>
  <si>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</si>
  <si>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</si>
  <si>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</si>
  <si>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</si>
  <si>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</si>
  <si>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</si>
  <si>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</si>
  <si>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</si>
  <si>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</si>
  <si>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</si>
  <si>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</si>
  <si>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</si>
  <si>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</si>
  <si>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</si>
  <si>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</si>
  <si>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</si>
  <si>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</si>
  <si>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</si>
  <si>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</si>
  <si>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</si>
  <si>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</si>
  <si>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</si>
  <si>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</si>
  <si>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</si>
  <si>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</si>
  <si>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</si>
  <si>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</si>
  <si>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</si>
  <si>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</si>
  <si>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</si>
  <si>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</si>
  <si>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</si>
  <si>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</si>
  <si>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</si>
  <si>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</si>
  <si>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</si>
  <si>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</si>
  <si>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</si>
  <si>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</si>
  <si>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</si>
  <si>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</si>
  <si>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</si>
  <si>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</si>
  <si>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</si>
  <si>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</si>
  <si>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</si>
  <si>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</si>
  <si>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</si>
  <si>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</si>
  <si>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</si>
  <si>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</si>
  <si>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</si>
  <si>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</si>
  <si>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</si>
  <si>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</si>
  <si>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</si>
  <si>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</si>
  <si>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</si>
  <si>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</si>
  <si>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</si>
  <si>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</si>
  <si>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</si>
  <si>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</si>
  <si>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</si>
  <si>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</si>
  <si>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</si>
  <si>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</si>
  <si>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</si>
  <si>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</si>
  <si>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</si>
  <si>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</si>
  <si>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</si>
  <si>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</si>
  <si>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</si>
  <si>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</si>
  <si>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</si>
  <si>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</si>
  <si>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</si>
  <si>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</si>
  <si>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</si>
  <si>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</si>
  <si>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</si>
  <si>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</si>
  <si>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</si>
  <si>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</si>
  <si>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</si>
  <si>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</si>
  <si>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</si>
  <si>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</si>
  <si>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</si>
  <si>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</si>
  <si>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</si>
  <si>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</si>
  <si>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</si>
  <si>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</si>
  <si>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</si>
  <si>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</si>
  <si>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</si>
  <si>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</si>
  <si>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</si>
  <si>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</si>
  <si>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</si>
  <si>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</si>
  <si>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</si>
  <si>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</si>
  <si>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</si>
  <si>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</si>
  <si>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</si>
  <si>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</si>
  <si>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</si>
  <si>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</si>
  <si>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</si>
  <si>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</si>
  <si>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</si>
  <si>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</si>
  <si>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</si>
  <si>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</si>
  <si>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</si>
  <si>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</si>
  <si>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</si>
  <si>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</si>
  <si>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</si>
  <si>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</si>
  <si>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</si>
  <si>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</si>
  <si>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</si>
  <si>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</si>
  <si>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</si>
  <si>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</si>
  <si>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</si>
  <si>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</si>
  <si>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</si>
  <si>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</si>
  <si>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</si>
  <si>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</si>
  <si>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</si>
  <si>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</si>
  <si>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</si>
  <si>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</si>
  <si>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</si>
  <si>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</si>
  <si>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</si>
  <si>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</si>
  <si>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</si>
  <si>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</si>
  <si>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</si>
  <si>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</si>
  <si>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</si>
  <si>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</si>
  <si>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</si>
  <si>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</si>
  <si>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</si>
  <si>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</si>
  <si>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</si>
  <si>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</si>
  <si>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</si>
  <si>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</si>
  <si>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</si>
  <si>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</si>
  <si>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</si>
  <si>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</si>
  <si>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</si>
  <si>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</si>
  <si>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</si>
  <si>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</si>
  <si>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</si>
  <si>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</si>
  <si>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</si>
  <si>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</si>
  <si>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</si>
  <si>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</si>
  <si>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</si>
  <si>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</si>
  <si>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</si>
  <si>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</si>
  <si>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</si>
  <si>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</si>
  <si>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</si>
  <si>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</si>
  <si>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</si>
  <si>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</si>
  <si>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</si>
  <si>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</si>
  <si>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</si>
  <si>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</si>
  <si>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</si>
  <si>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</si>
  <si>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</si>
  <si>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</si>
  <si>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</si>
  <si>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</si>
  <si>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</si>
  <si>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</si>
  <si>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</si>
  <si>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</si>
  <si>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</si>
  <si>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</si>
  <si>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</si>
  <si>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</si>
  <si>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</si>
  <si>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</si>
  <si>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</si>
  <si>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</si>
  <si>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</si>
  <si>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</si>
  <si>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</si>
  <si>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</si>
  <si>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</si>
  <si>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</si>
  <si>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</si>
  <si>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</si>
  <si>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</si>
  <si>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</si>
  <si>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</si>
  <si>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</si>
  <si>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</si>
  <si>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</si>
  <si>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</si>
  <si>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</si>
  <si>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</si>
  <si>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</si>
  <si>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</si>
  <si>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</si>
  <si>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</si>
  <si>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</si>
  <si>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</si>
  <si>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</si>
  <si>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</si>
  <si>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</si>
  <si>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</si>
  <si>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</si>
  <si>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</si>
  <si>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</si>
  <si>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</si>
  <si>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</si>
  <si>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</si>
  <si>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</si>
  <si>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</si>
  <si>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</si>
  <si>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</si>
  <si>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</si>
  <si>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</si>
  <si>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</si>
  <si>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</si>
  <si>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</si>
  <si>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</si>
  <si>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</si>
  <si>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</si>
  <si>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</si>
  <si>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</si>
  <si>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</si>
  <si>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</si>
  <si>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</si>
  <si>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</si>
  <si>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</si>
  <si>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</si>
  <si>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</si>
  <si>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</si>
  <si>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</si>
  <si>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</si>
  <si>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</si>
  <si>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</si>
  <si>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</si>
  <si>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</si>
  <si>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</si>
  <si>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</si>
  <si>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</si>
  <si>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</si>
  <si>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</si>
  <si>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</si>
  <si>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</si>
  <si>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</si>
  <si>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</si>
  <si>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</si>
  <si>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</si>
  <si>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</si>
  <si>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</si>
  <si>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</si>
  <si>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</si>
  <si>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</si>
  <si>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</si>
  <si>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</si>
  <si>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</si>
  <si>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</si>
  <si>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</si>
  <si>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</si>
  <si>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</si>
  <si>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</si>
  <si>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</si>
  <si>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</si>
  <si>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</si>
  <si>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</si>
  <si>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</si>
  <si>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</si>
  <si>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</si>
  <si>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</si>
  <si>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</si>
  <si>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</si>
  <si>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</si>
  <si>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</si>
  <si>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</si>
  <si>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</si>
  <si>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</si>
  <si>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</si>
  <si>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</si>
  <si>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</si>
  <si>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</si>
  <si>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</si>
  <si>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</si>
  <si>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</si>
  <si>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</si>
  <si>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</si>
  <si>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</si>
  <si>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</si>
  <si>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</si>
  <si>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</si>
  <si>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</si>
  <si>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</si>
  <si>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</si>
  <si>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</si>
  <si>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</si>
  <si>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</si>
  <si>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</si>
  <si>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</si>
  <si>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</si>
  <si>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</si>
  <si>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</si>
  <si>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</si>
  <si>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</si>
  <si>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</si>
  <si>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</si>
  <si>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</si>
  <si>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</si>
  <si>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</si>
  <si>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</si>
  <si>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</si>
  <si>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</si>
  <si>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</si>
  <si>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</si>
  <si>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</si>
  <si>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</si>
  <si>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</si>
  <si>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</si>
  <si>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</si>
  <si>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</si>
  <si>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</si>
  <si>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</si>
  <si>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</si>
  <si>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</si>
  <si>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</si>
  <si>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</si>
  <si>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</si>
  <si>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</si>
  <si>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</si>
  <si>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</si>
  <si>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</si>
  <si>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</si>
  <si>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</si>
  <si>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</si>
  <si>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</si>
  <si>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</si>
  <si>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</si>
  <si>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</si>
  <si>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</si>
  <si>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</si>
  <si>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</si>
  <si>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</si>
  <si>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</si>
  <si>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</si>
  <si>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</si>
  <si>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</si>
  <si>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</si>
  <si>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</si>
  <si>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</si>
  <si>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</si>
  <si>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</si>
  <si>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</si>
  <si>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</si>
  <si>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</si>
  <si>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</si>
  <si>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</si>
  <si>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</si>
  <si>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</si>
  <si>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</si>
  <si>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</si>
  <si>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</si>
  <si>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</si>
  <si>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</si>
  <si>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</si>
  <si>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</si>
  <si>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</si>
  <si>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</si>
  <si>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</si>
  <si>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</si>
  <si>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</si>
  <si>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</si>
  <si>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</si>
  <si>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</si>
  <si>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</si>
  <si>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</si>
  <si>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</si>
  <si>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</si>
  <si>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</si>
  <si>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</si>
  <si>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</si>
  <si>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</si>
  <si>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</si>
  <si>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</si>
  <si>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</si>
  <si>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</si>
  <si>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</si>
  <si>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</si>
  <si>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</si>
  <si>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</si>
  <si>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</si>
  <si>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</si>
  <si>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</si>
  <si>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</si>
  <si>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</si>
  <si>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</si>
  <si>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</si>
  <si>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</si>
  <si>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</si>
  <si>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</si>
  <si>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</si>
  <si>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</si>
  <si>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</si>
  <si>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</si>
  <si>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</si>
  <si>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</si>
  <si>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</si>
  <si>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</si>
  <si>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</si>
  <si>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</si>
  <si>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</si>
  <si>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</si>
  <si>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</si>
  <si>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</si>
  <si>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</si>
  <si>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</si>
  <si>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</si>
  <si>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</si>
  <si>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</si>
  <si>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</si>
  <si>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</si>
  <si>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</si>
  <si>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</si>
  <si>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</si>
  <si>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</si>
  <si>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</si>
  <si>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</si>
  <si>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</si>
  <si>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</si>
  <si>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</si>
  <si>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</si>
  <si>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</si>
  <si>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</si>
  <si>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</si>
  <si>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</si>
  <si>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</si>
  <si>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</si>
  <si>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</si>
  <si>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</si>
  <si>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</si>
  <si>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</si>
  <si>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</si>
  <si>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</si>
  <si>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</si>
  <si>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</si>
  <si>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</si>
  <si>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</si>
  <si>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</si>
  <si>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</si>
  <si>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</si>
  <si>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</si>
  <si>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</si>
  <si>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</si>
  <si>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</si>
  <si>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</si>
  <si>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</si>
  <si>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</si>
  <si>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</si>
  <si>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</si>
  <si>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</si>
  <si>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</si>
  <si>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</si>
  <si>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</si>
  <si>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</si>
  <si>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</si>
  <si>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</si>
  <si>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</si>
  <si>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</si>
  <si>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</si>
  <si>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</si>
  <si>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</si>
  <si>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</si>
  <si>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</si>
  <si>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</si>
  <si>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</si>
  <si>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</si>
  <si>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</si>
  <si>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</si>
  <si>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</si>
  <si>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</si>
  <si>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</si>
  <si>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</si>
  <si>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</si>
  <si>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</si>
  <si>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</si>
  <si>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</si>
  <si>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</si>
  <si>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</si>
  <si>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</si>
  <si>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</si>
  <si>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</si>
  <si>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</si>
  <si>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</si>
  <si>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</si>
  <si>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</si>
  <si>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</si>
  <si>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</si>
  <si>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</si>
  <si>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</si>
  <si>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</si>
  <si>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</si>
  <si>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</si>
  <si>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</si>
  <si>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</si>
  <si>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</si>
  <si>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</si>
  <si>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</si>
  <si>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</si>
  <si>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</si>
  <si>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</si>
  <si>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</si>
  <si>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</si>
  <si>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</si>
  <si>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</si>
  <si>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</si>
  <si>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</si>
  <si>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</si>
  <si>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</si>
  <si>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</si>
  <si>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</si>
  <si>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</si>
  <si>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</si>
  <si>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</si>
  <si>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</si>
  <si>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</si>
  <si>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</si>
  <si>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</si>
  <si>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</si>
  <si>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</si>
  <si>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</si>
  <si>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</si>
  <si>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</si>
  <si>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</si>
  <si>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</si>
  <si>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</si>
  <si>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</si>
  <si>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</si>
  <si>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</si>
  <si>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</si>
  <si>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</si>
  <si>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</si>
  <si>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</si>
  <si>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</si>
  <si>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</si>
  <si>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</si>
  <si>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</si>
  <si>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</si>
  <si>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</si>
  <si>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</si>
  <si>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</si>
  <si>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</si>
  <si>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</si>
  <si>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</si>
  <si>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</si>
  <si>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</si>
  <si>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</si>
  <si>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</si>
  <si>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</si>
  <si>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</si>
  <si>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</si>
  <si>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</si>
  <si>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</si>
  <si>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</si>
  <si>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</si>
  <si>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</si>
  <si>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</si>
  <si>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</si>
  <si>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</si>
  <si>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</si>
  <si>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</si>
  <si>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</si>
  <si>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</si>
  <si>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</si>
  <si>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</si>
  <si>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</si>
  <si>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</si>
  <si>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</si>
  <si>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</si>
  <si>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</si>
  <si>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</si>
  <si>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</si>
  <si>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</si>
  <si>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</si>
  <si>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</si>
  <si>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</si>
  <si>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</si>
  <si>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</si>
  <si>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</si>
  <si>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</si>
  <si>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</si>
  <si>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</si>
  <si>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</si>
  <si>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</si>
  <si>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</si>
  <si>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</si>
  <si>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</si>
  <si>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</si>
  <si>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</si>
  <si>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</si>
  <si>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</si>
  <si>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</si>
  <si>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</si>
  <si>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</si>
  <si>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</si>
  <si>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</si>
  <si>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</si>
  <si>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</si>
  <si>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</si>
  <si>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</si>
  <si>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</si>
  <si>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</si>
  <si>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</si>
  <si>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</si>
  <si>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</si>
  <si>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</si>
  <si>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</si>
  <si>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</si>
  <si>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</si>
  <si>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</si>
  <si>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</si>
  <si>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</si>
  <si>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</si>
  <si>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</si>
  <si>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</si>
  <si>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</si>
  <si>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</si>
  <si>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</si>
  <si>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</si>
  <si>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</si>
  <si>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</si>
  <si>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</si>
  <si>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</si>
  <si>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</si>
  <si>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</si>
  <si>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</si>
  <si>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</si>
  <si>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</si>
  <si>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</si>
  <si>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</si>
  <si>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</si>
  <si>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</si>
  <si>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</si>
  <si>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</si>
  <si>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</si>
  <si>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</si>
  <si>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</si>
  <si>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</si>
  <si>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</si>
  <si>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</si>
  <si>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</si>
  <si>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</si>
  <si>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</si>
  <si>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</si>
  <si>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</si>
  <si>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</si>
  <si>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</si>
  <si>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</si>
  <si>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</si>
  <si>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</si>
  <si>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</si>
  <si>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</si>
  <si>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</si>
  <si>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</si>
  <si>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</si>
  <si>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</si>
  <si>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</si>
  <si>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</si>
  <si>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</si>
  <si>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</si>
  <si>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</si>
  <si>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</si>
  <si>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</si>
  <si>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</si>
  <si>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</si>
  <si>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</si>
  <si>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</si>
  <si>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</si>
  <si>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</si>
  <si>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</si>
  <si>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</si>
  <si>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</si>
  <si>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</si>
  <si>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</si>
  <si>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</si>
  <si>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</si>
  <si>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</si>
  <si>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</si>
  <si>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</si>
  <si>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</si>
  <si>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</si>
  <si>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</si>
  <si>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</si>
  <si>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</si>
  <si>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</si>
  <si>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</si>
  <si>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</si>
  <si>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</si>
  <si>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</si>
  <si>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</si>
  <si>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</si>
  <si>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</si>
  <si>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</si>
  <si>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</si>
  <si>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</si>
  <si>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</si>
  <si>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</si>
  <si>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</si>
  <si>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</si>
  <si>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</si>
  <si>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</si>
  <si>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</si>
  <si>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</si>
  <si>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</si>
  <si>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</si>
  <si>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</si>
  <si>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</si>
  <si>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</si>
  <si>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</si>
  <si>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</si>
  <si>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</si>
  <si>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</si>
  <si>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</si>
  <si>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</si>
  <si>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</si>
  <si>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</si>
  <si>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</si>
  <si>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</si>
  <si>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</si>
  <si>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</si>
  <si>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</si>
  <si>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</si>
  <si>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</si>
  <si>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</si>
  <si>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</si>
  <si>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</si>
  <si>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</si>
  <si>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</si>
  <si>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</si>
  <si>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</si>
  <si>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</si>
  <si>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</si>
  <si>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</si>
  <si>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</si>
  <si>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</si>
  <si>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</si>
  <si>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</si>
  <si>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</si>
  <si>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</si>
  <si>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</si>
  <si>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</si>
  <si>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</si>
  <si>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</si>
  <si>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</si>
  <si>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</si>
  <si>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</si>
  <si>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</si>
  <si>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</si>
  <si>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</si>
  <si>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</si>
  <si>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</si>
  <si>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</si>
  <si>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</si>
  <si>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</si>
  <si>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</si>
  <si>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</si>
  <si>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</si>
  <si>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</si>
  <si>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</si>
  <si>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</si>
  <si>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</si>
  <si>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</si>
  <si>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</si>
  <si>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</si>
  <si>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</si>
  <si>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</si>
  <si>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</si>
  <si>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</si>
  <si>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</si>
  <si>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</si>
  <si>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</si>
  <si>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</si>
  <si>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</si>
  <si>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</si>
  <si>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</si>
  <si>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</si>
  <si>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</si>
  <si>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</si>
  <si>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</si>
  <si>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</si>
  <si>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</si>
  <si>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</si>
  <si>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</si>
  <si>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</si>
  <si>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</si>
  <si>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</si>
  <si>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</si>
  <si>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</si>
  <si>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</si>
  <si>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</si>
  <si>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</si>
  <si>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</si>
  <si>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</si>
  <si>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</si>
  <si>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</si>
  <si>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</si>
  <si>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</si>
  <si>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</si>
  <si>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</si>
  <si>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</si>
  <si>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</si>
  <si>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</si>
  <si>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</si>
  <si>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</si>
  <si>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</si>
  <si>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</si>
  <si>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</si>
  <si>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</si>
  <si>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</si>
  <si>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</si>
  <si>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</si>
  <si>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</si>
  <si>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</si>
  <si>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</si>
  <si>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</si>
  <si>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</si>
  <si>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</si>
  <si>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</si>
  <si>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</si>
  <si>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</si>
  <si>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</si>
  <si>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</si>
  <si>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</si>
  <si>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</si>
  <si>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</si>
  <si>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</si>
  <si>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</si>
  <si>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</si>
  <si>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</si>
  <si>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</si>
  <si>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</si>
  <si>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</si>
  <si>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</si>
  <si>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</si>
  <si>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</si>
  <si>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</si>
  <si>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</si>
  <si>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</si>
  <si>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</si>
  <si>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</si>
  <si>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</si>
  <si>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</si>
  <si>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</si>
  <si>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</si>
  <si>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</si>
  <si>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</si>
  <si>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</si>
  <si>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</si>
  <si>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</si>
  <si>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</si>
  <si>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</si>
  <si>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</si>
  <si>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</si>
  <si>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</si>
  <si>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</si>
  <si>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</si>
  <si>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</si>
  <si>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</si>
  <si>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</si>
  <si>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</si>
  <si>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</si>
  <si>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</si>
  <si>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</si>
  <si>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</si>
  <si>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</si>
  <si>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</si>
  <si>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</si>
  <si>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</si>
  <si>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</si>
  <si>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</si>
  <si>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</si>
  <si>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</si>
  <si>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</si>
  <si>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</si>
  <si>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</si>
  <si>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</si>
  <si>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</si>
  <si>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</si>
  <si>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</si>
  <si>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</si>
  <si>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</si>
  <si>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</si>
  <si>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</si>
  <si>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</si>
  <si>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</si>
  <si>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</si>
  <si>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</si>
  <si>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</si>
  <si>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</si>
  <si>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</si>
  <si>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</si>
  <si>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</si>
  <si>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</si>
  <si>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</si>
  <si>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</si>
  <si>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</si>
  <si>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</si>
  <si>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</si>
  <si>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</si>
  <si>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</si>
  <si>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</si>
  <si>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</si>
  <si>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</si>
  <si>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</si>
  <si>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</si>
  <si>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</si>
  <si>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</si>
  <si>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</si>
  <si>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</si>
  <si>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</si>
  <si>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</si>
  <si>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</si>
  <si>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</si>
  <si>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</si>
  <si>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</si>
  <si>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</si>
  <si>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</si>
  <si>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</si>
  <si>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</si>
  <si>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</si>
  <si>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</si>
  <si>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</si>
  <si>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</si>
  <si>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</si>
  <si>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</si>
  <si>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</si>
  <si>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</si>
  <si>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</si>
  <si>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</si>
  <si>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</si>
  <si>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</si>
  <si>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</si>
  <si>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</si>
  <si>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</si>
  <si>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</si>
  <si>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</si>
  <si>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</si>
  <si>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</si>
  <si>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</si>
  <si>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</si>
  <si>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</si>
  <si>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</si>
  <si>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</si>
  <si>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</si>
  <si>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</si>
  <si>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</si>
  <si>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</si>
  <si>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</si>
  <si>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</si>
  <si>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</si>
  <si>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</si>
  <si>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</si>
  <si>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</si>
  <si>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</si>
  <si>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</si>
  <si>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</si>
  <si>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</si>
  <si>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</si>
  <si>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</si>
  <si>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</si>
  <si>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</si>
  <si>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</si>
  <si>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</si>
  <si>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</si>
  <si>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</si>
  <si>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</si>
  <si>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</si>
  <si>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</si>
  <si>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</si>
  <si>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</si>
  <si>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</si>
  <si>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</si>
  <si>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</si>
  <si>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</si>
  <si>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</si>
  <si>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</si>
  <si>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</si>
  <si>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</si>
  <si>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</si>
  <si>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</si>
  <si>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</si>
  <si>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</si>
  <si>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</si>
  <si>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</si>
  <si>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</si>
  <si>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</si>
  <si>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</si>
  <si>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</si>
  <si>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</si>
  <si>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</si>
  <si>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</si>
  <si>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</si>
  <si>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</si>
  <si>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</si>
  <si>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</si>
  <si>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</si>
  <si>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</si>
  <si>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</si>
  <si>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</si>
  <si>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</si>
  <si>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</si>
  <si>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</si>
  <si>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</si>
  <si>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</si>
  <si>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</si>
  <si>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</si>
  <si>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</si>
  <si>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</si>
  <si>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</si>
  <si>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</si>
  <si>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</si>
  <si>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</si>
  <si>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</si>
  <si>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</si>
  <si>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</si>
  <si>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</si>
  <si>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</si>
  <si>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</si>
  <si>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</si>
  <si>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</si>
  <si>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</si>
  <si>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</si>
  <si>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</si>
  <si>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</si>
  <si>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</si>
  <si>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</si>
  <si>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</si>
  <si>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</si>
  <si>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</si>
  <si>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</si>
  <si>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</si>
  <si>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</si>
  <si>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</si>
  <si>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</si>
  <si>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</si>
  <si>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</si>
  <si>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</si>
  <si>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</si>
  <si>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</si>
  <si>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</si>
  <si>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</si>
  <si>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</si>
  <si>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</si>
  <si>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</si>
  <si>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</si>
  <si>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</si>
  <si>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</si>
  <si>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</si>
  <si>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</si>
  <si>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</si>
  <si>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</si>
  <si>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</si>
  <si>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</si>
  <si>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</si>
  <si>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</si>
  <si>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</si>
  <si>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</si>
  <si>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</si>
  <si>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</si>
  <si>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</si>
  <si>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</si>
  <si>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</si>
  <si>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</si>
  <si>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</si>
  <si>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</si>
  <si>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</si>
  <si>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</si>
  <si>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</si>
  <si>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</si>
  <si>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</si>
  <si>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</si>
  <si>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</si>
  <si>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</si>
  <si>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</si>
  <si>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</si>
  <si>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</si>
  <si>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</si>
  <si>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</si>
  <si>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</si>
  <si>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</si>
  <si>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</si>
  <si>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</si>
  <si>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</si>
  <si>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</si>
  <si>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</si>
  <si>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</si>
  <si>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</si>
  <si>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</si>
  <si>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</si>
  <si>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</si>
  <si>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</si>
  <si>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</si>
  <si>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</si>
  <si>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</si>
  <si>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</si>
  <si>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</si>
  <si>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</si>
  <si>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</si>
  <si>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</si>
  <si>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</si>
  <si>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</si>
  <si>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</si>
  <si>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</si>
  <si>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</si>
  <si>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</si>
  <si>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</si>
  <si>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</si>
  <si>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</si>
  <si>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</si>
  <si>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</si>
  <si>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</si>
  <si>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</si>
  <si>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</si>
  <si>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</si>
  <si>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</si>
  <si>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</si>
  <si>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</si>
  <si>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</si>
  <si>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</si>
  <si>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</si>
  <si>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</si>
  <si>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</si>
  <si>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</si>
  <si>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</si>
  <si>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</si>
  <si>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</si>
  <si>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</si>
  <si>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</si>
  <si>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</si>
  <si>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</si>
  <si>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</si>
  <si>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</si>
  <si>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</si>
  <si>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</si>
  <si>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</si>
  <si>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</si>
  <si>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</si>
  <si>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</si>
  <si>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</si>
  <si>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</si>
  <si>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</si>
  <si>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</si>
  <si>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</si>
  <si>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</si>
  <si>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</si>
  <si>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</si>
  <si>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</si>
  <si>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</si>
  <si>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</si>
  <si>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</si>
  <si>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</si>
  <si>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</si>
  <si>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</si>
  <si>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</si>
  <si>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</si>
  <si>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</si>
  <si>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</si>
  <si>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</si>
  <si>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</si>
  <si>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</si>
  <si>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</si>
  <si>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</si>
  <si>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</si>
  <si>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</si>
  <si>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</si>
  <si>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</si>
  <si>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</si>
  <si>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</si>
  <si>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</si>
  <si>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</si>
  <si>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</si>
  <si>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</si>
  <si>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</si>
  <si>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</si>
  <si>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</si>
  <si>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</si>
  <si>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</si>
  <si>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</si>
  <si>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</si>
  <si>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</si>
  <si>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</si>
  <si>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</si>
  <si>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</si>
  <si>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</si>
  <si>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</si>
  <si>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</si>
  <si>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</si>
  <si>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</si>
  <si>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</si>
  <si>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</si>
  <si>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</si>
  <si>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</si>
  <si>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</si>
  <si>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</si>
  <si>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</si>
  <si>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</si>
  <si>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</si>
  <si>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</si>
  <si>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</si>
  <si>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</si>
  <si>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</si>
  <si>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</si>
  <si>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</si>
  <si>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</si>
  <si>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</si>
  <si>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</si>
  <si>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</si>
  <si>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</si>
  <si>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</si>
  <si>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</si>
  <si>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</si>
  <si>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</si>
  <si>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</si>
  <si>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</si>
  <si>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</si>
  <si>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</si>
  <si>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</si>
  <si>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</si>
  <si>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</si>
  <si>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</si>
  <si>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</si>
  <si>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</si>
  <si>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</si>
  <si>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</si>
  <si>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</si>
  <si>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</si>
  <si>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</si>
  <si>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</si>
  <si>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</si>
  <si>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</si>
  <si>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</si>
  <si>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</si>
  <si>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</si>
  <si>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</si>
  <si>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</si>
  <si>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</si>
  <si>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</si>
  <si>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</si>
  <si>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</si>
  <si>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</si>
  <si>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</si>
  <si>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</si>
  <si>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</si>
  <si>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</si>
  <si>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</si>
  <si>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</si>
  <si>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</si>
  <si>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</si>
  <si>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</si>
  <si>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</si>
  <si>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</si>
  <si>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</si>
  <si>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</si>
  <si>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</si>
  <si>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</si>
  <si>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</si>
  <si>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</si>
  <si>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</si>
  <si>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</si>
  <si>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</si>
  <si>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</si>
  <si>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</si>
  <si>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</si>
  <si>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</si>
  <si>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</si>
  <si>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</si>
  <si>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</si>
  <si>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</si>
  <si>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</si>
  <si>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</si>
  <si>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</si>
  <si>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</si>
  <si>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</si>
  <si>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</si>
  <si>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</si>
  <si>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</si>
  <si>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</si>
  <si>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</si>
  <si>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</si>
  <si>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</si>
  <si>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</si>
  <si>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</si>
  <si>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</si>
  <si>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</si>
  <si>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</si>
  <si>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</si>
  <si>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</si>
  <si>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</si>
  <si>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</si>
  <si>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</si>
  <si>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</si>
  <si>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</si>
  <si>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</si>
  <si>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</si>
  <si>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</si>
  <si>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</si>
  <si>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</si>
  <si>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</si>
  <si>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</si>
  <si>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</si>
  <si>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</si>
  <si>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</si>
  <si>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</si>
  <si>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</si>
  <si>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</si>
  <si>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</si>
  <si>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</si>
  <si>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</si>
  <si>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</si>
  <si>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</si>
  <si>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</si>
  <si>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</si>
  <si>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</si>
  <si>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</si>
  <si>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</si>
  <si>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</si>
  <si>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</si>
  <si>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</si>
  <si>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</si>
  <si>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</si>
  <si>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</si>
  <si>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</si>
  <si>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</si>
  <si>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</si>
  <si>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</si>
  <si>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</si>
  <si>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</si>
  <si>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</si>
  <si>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</si>
  <si>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</si>
  <si>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</si>
  <si>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</si>
  <si>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</si>
  <si>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</si>
  <si>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</si>
  <si>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</si>
  <si>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</si>
  <si>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</si>
  <si>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</si>
  <si>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</si>
  <si>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</si>
  <si>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</si>
  <si>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</si>
  <si>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</si>
  <si>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</si>
  <si>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</si>
  <si>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</si>
  <si>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</si>
  <si>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</si>
  <si>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</si>
  <si>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</si>
  <si>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</si>
  <si>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</si>
  <si>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</si>
  <si>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</si>
  <si>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</si>
  <si>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</si>
  <si>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</si>
  <si>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</si>
  <si>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</si>
  <si>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</si>
  <si>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</si>
  <si>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</si>
  <si>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</si>
  <si>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</si>
  <si>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</si>
  <si>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</si>
  <si>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</si>
  <si>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</si>
  <si>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</si>
  <si>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</si>
  <si>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</si>
  <si>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</si>
  <si>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</si>
  <si>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</si>
  <si>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</si>
  <si>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</si>
  <si>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</si>
  <si>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</si>
  <si>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</si>
  <si>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</si>
  <si>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</si>
  <si>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</si>
  <si>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</si>
  <si>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</si>
  <si>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</si>
  <si>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</si>
  <si>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</si>
  <si>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</si>
  <si>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</si>
  <si>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</si>
  <si>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</si>
  <si>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</si>
  <si>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</si>
  <si>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</si>
  <si>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</si>
  <si>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</si>
  <si>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</si>
  <si>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</si>
  <si>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</si>
  <si>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</si>
  <si>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</si>
  <si>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</si>
  <si>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</si>
  <si>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</si>
  <si>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</si>
  <si>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</si>
  <si>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</si>
  <si>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</si>
  <si>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</si>
  <si>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</si>
  <si>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</si>
  <si>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</si>
  <si>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</si>
  <si>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</si>
  <si>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</si>
  <si>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</si>
  <si>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</si>
  <si>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</si>
  <si>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</si>
  <si>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</si>
  <si>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</si>
  <si>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</si>
  <si>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</si>
  <si>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</si>
  <si>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</si>
  <si>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</si>
  <si>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</si>
  <si>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</si>
  <si>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</si>
  <si>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</si>
  <si>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</si>
  <si>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</si>
  <si>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</si>
  <si>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</si>
  <si>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</si>
  <si>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</si>
  <si>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</si>
  <si>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</si>
  <si>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</si>
  <si>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</si>
  <si>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</si>
  <si>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</si>
  <si>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</si>
  <si>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</si>
  <si>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</si>
  <si>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</si>
  <si>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</si>
  <si>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</si>
  <si>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</si>
  <si>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</si>
  <si>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</si>
  <si>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</si>
  <si>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</si>
  <si>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</si>
  <si>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</si>
  <si>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</si>
  <si>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</si>
  <si>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</si>
  <si>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</si>
  <si>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</si>
  <si>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</si>
  <si>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</si>
  <si>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</si>
  <si>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</si>
  <si>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</si>
  <si>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</si>
  <si>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</si>
  <si>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</si>
  <si>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</si>
  <si>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</si>
  <si>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</si>
  <si>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</si>
  <si>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</si>
  <si>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</si>
  <si>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</si>
  <si>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</si>
  <si>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</si>
  <si>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</si>
  <si>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</si>
  <si>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</si>
  <si>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</si>
  <si>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</si>
  <si>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</si>
  <si>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</si>
  <si>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</si>
  <si>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</si>
  <si>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</si>
  <si>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</si>
  <si>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</si>
  <si>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</si>
  <si>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</si>
  <si>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</si>
  <si>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</si>
  <si>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</si>
  <si>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</si>
  <si>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</si>
  <si>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</si>
  <si>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</si>
  <si>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</si>
  <si>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</si>
  <si>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</si>
  <si>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</si>
  <si>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</si>
  <si>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</si>
  <si>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</si>
  <si>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</si>
  <si>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</si>
  <si>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</si>
  <si>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</si>
  <si>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</si>
  <si>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</si>
  <si>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</si>
  <si>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</si>
  <si>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</si>
  <si>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</si>
  <si>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</si>
  <si>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</si>
  <si>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</si>
  <si>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</si>
  <si>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</si>
  <si>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</si>
  <si>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</si>
  <si>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</si>
  <si>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</si>
  <si>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</si>
  <si>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</si>
  <si>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</si>
  <si>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</si>
  <si>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</si>
  <si>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</si>
  <si>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</si>
  <si>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</si>
  <si>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</si>
  <si>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</si>
  <si>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</si>
  <si>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</si>
  <si>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</si>
  <si>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</si>
  <si>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</si>
  <si>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</si>
  <si>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</si>
  <si>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</si>
  <si>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</si>
  <si>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</si>
  <si>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</si>
  <si>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</si>
  <si>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</si>
  <si>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</si>
  <si>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</si>
  <si>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</si>
  <si>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</si>
  <si>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</si>
  <si>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</si>
  <si>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</si>
  <si>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</si>
  <si>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</si>
  <si>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</si>
  <si>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</si>
  <si>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</si>
  <si>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</si>
  <si>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</si>
  <si>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</si>
  <si>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</si>
  <si>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</si>
  <si>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</si>
  <si>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</si>
  <si>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</si>
  <si>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</si>
  <si>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</si>
  <si>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</si>
  <si>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</si>
  <si>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</si>
  <si>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</si>
  <si>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</si>
  <si>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</si>
  <si>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</si>
  <si>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</si>
  <si>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</si>
  <si>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</si>
  <si>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</si>
  <si>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</si>
  <si>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</si>
  <si>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</si>
  <si>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</si>
  <si>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</si>
  <si>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</si>
  <si>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</si>
  <si>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</si>
  <si>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</si>
  <si>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</si>
  <si>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</si>
  <si>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</si>
  <si>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</si>
  <si>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</si>
  <si>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</si>
  <si>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</si>
  <si>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</si>
  <si>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</si>
  <si>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</si>
  <si>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</si>
  <si>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</si>
  <si>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</si>
  <si>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</si>
  <si>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</si>
  <si>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</si>
  <si>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</si>
  <si>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</si>
  <si>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</si>
  <si>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</si>
  <si>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</si>
  <si>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</si>
  <si>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</si>
  <si>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</si>
  <si>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</si>
  <si>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</si>
  <si>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</si>
  <si>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</si>
  <si>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</si>
  <si>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</si>
  <si>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</si>
  <si>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</si>
  <si>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</si>
  <si>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</si>
  <si>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</si>
  <si>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</si>
  <si>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</si>
  <si>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</si>
  <si>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</si>
  <si>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</si>
  <si>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</si>
  <si>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</si>
  <si>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</si>
  <si>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</si>
  <si>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</si>
  <si>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</si>
  <si>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</si>
  <si>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</si>
  <si>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</si>
  <si>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</si>
  <si>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</si>
  <si>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</si>
  <si>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</si>
  <si>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</si>
  <si>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</si>
  <si>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</si>
  <si>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</si>
  <si>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</si>
  <si>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</si>
  <si>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</si>
  <si>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</si>
  <si>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</si>
  <si>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</si>
  <si>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</si>
  <si>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</si>
  <si>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</si>
  <si>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</si>
  <si>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</si>
  <si>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</si>
  <si>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</si>
  <si>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</si>
  <si>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</si>
  <si>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</si>
  <si>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</si>
  <si>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</si>
  <si>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</si>
  <si>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</si>
  <si>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</si>
  <si>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</si>
  <si>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</si>
  <si>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</si>
  <si>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</si>
  <si>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</si>
  <si>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</si>
  <si>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</si>
  <si>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</si>
  <si>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</si>
  <si>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</si>
  <si>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</si>
  <si>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</si>
  <si>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</si>
  <si>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</si>
  <si>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</si>
  <si>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</si>
  <si>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</si>
  <si>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</si>
  <si>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</si>
  <si>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</si>
  <si>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</si>
  <si>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</si>
  <si>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</si>
  <si>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</si>
  <si>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</si>
  <si>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</si>
  <si>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</si>
  <si>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</si>
  <si>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</si>
  <si>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</si>
  <si>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</si>
  <si>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</si>
  <si>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</si>
  <si>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</si>
  <si>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</si>
  <si>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</si>
  <si>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</si>
  <si>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</si>
  <si>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</si>
  <si>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</si>
  <si>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</si>
  <si>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</si>
  <si>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</si>
  <si>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</si>
  <si>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</si>
  <si>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</si>
  <si>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</si>
  <si>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</si>
  <si>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</si>
  <si>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</si>
  <si>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</si>
  <si>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</si>
  <si>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</si>
  <si>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</si>
  <si>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</si>
  <si>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</si>
  <si>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</si>
  <si>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</si>
  <si>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</si>
  <si>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</si>
  <si>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</si>
  <si>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</si>
  <si>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</si>
  <si>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</si>
  <si>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</si>
  <si>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</si>
  <si>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</si>
  <si>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</si>
  <si>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</si>
  <si>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</si>
  <si>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</si>
  <si>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</si>
  <si>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</si>
  <si>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</si>
  <si>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</si>
  <si>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</si>
  <si>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</si>
  <si>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</si>
  <si>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</si>
  <si>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</si>
  <si>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</si>
  <si>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</si>
  <si>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</si>
  <si>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</si>
  <si>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</si>
  <si>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</si>
  <si>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</si>
  <si>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</si>
  <si>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</si>
  <si>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</si>
  <si>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</si>
  <si>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</si>
  <si>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</si>
  <si>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</si>
  <si>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</si>
  <si>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</si>
  <si>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</si>
  <si>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</si>
  <si>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</si>
  <si>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</si>
  <si>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</si>
  <si>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</si>
  <si>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</si>
  <si>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</si>
  <si>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</si>
  <si>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</si>
  <si>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</si>
  <si>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</si>
  <si>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</si>
  <si>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</si>
  <si>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</si>
  <si>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</si>
  <si>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</si>
  <si>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</si>
  <si>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</si>
  <si>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</si>
  <si>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</si>
  <si>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</si>
  <si>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</si>
  <si>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</si>
  <si>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</si>
  <si>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</si>
  <si>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</si>
  <si>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</si>
  <si>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</si>
  <si>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</si>
  <si>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</si>
  <si>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</si>
  <si>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</si>
  <si>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</si>
  <si>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</si>
  <si>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</si>
  <si>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</si>
  <si>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</si>
  <si>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</si>
  <si>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</si>
  <si>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</si>
  <si>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</si>
  <si>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</si>
  <si>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</si>
  <si>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</si>
  <si>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</si>
  <si>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</si>
  <si>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</si>
  <si>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</si>
  <si>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</si>
  <si>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</si>
  <si>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</si>
  <si>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</si>
  <si>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</si>
  <si>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</si>
  <si>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</si>
  <si>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</si>
  <si>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</si>
  <si>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</si>
  <si>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</si>
  <si>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</si>
  <si>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</si>
  <si>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</si>
  <si>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</si>
  <si>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</si>
  <si>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</si>
  <si>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</si>
  <si>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</si>
  <si>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</si>
  <si>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</si>
  <si>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</si>
  <si>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</si>
  <si>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</si>
  <si>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</si>
  <si>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</si>
  <si>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</si>
  <si>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</si>
  <si>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</si>
  <si>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</si>
  <si>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</si>
  <si>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</si>
  <si>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</si>
  <si>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</si>
  <si>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</si>
  <si>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</si>
  <si>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</si>
  <si>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</si>
  <si>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</si>
  <si>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</si>
  <si>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</si>
  <si>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</si>
  <si>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</si>
  <si>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</si>
  <si>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</si>
  <si>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</si>
  <si>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</si>
  <si>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</si>
  <si>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</si>
  <si>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</si>
  <si>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</si>
  <si>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</si>
  <si>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</si>
  <si>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</si>
  <si>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</si>
  <si>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</si>
  <si>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</si>
  <si>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</si>
  <si>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</si>
  <si>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</si>
  <si>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</si>
  <si>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</si>
  <si>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</si>
  <si>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</si>
  <si>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</si>
  <si>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</si>
  <si>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</si>
  <si>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</si>
  <si>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</si>
  <si>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</si>
  <si>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</si>
  <si>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</si>
  <si>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</si>
  <si>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</si>
  <si>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</si>
  <si>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</si>
  <si>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</si>
  <si>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</si>
  <si>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</si>
  <si>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</si>
  <si>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</si>
  <si>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</si>
  <si>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</si>
  <si>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</si>
  <si>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</si>
  <si>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</si>
  <si>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</si>
  <si>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</si>
  <si>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</si>
  <si>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</si>
  <si>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</si>
  <si>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</si>
  <si>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</si>
  <si>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</si>
  <si>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</si>
  <si>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</si>
  <si>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</si>
  <si>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</si>
  <si>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</si>
  <si>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</si>
  <si>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</si>
  <si>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</si>
  <si>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</si>
  <si>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</si>
  <si>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</si>
  <si>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</si>
  <si>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</si>
  <si>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</si>
  <si>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</si>
  <si>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</si>
  <si>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</si>
  <si>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</si>
  <si>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</si>
  <si>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</si>
  <si>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</si>
  <si>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</si>
  <si>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</si>
  <si>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</si>
  <si>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</si>
  <si>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</si>
  <si>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</si>
  <si>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</si>
  <si>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</si>
  <si>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</si>
  <si>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</si>
  <si>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</si>
  <si>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</si>
  <si>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</si>
  <si>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</si>
  <si>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</si>
  <si>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</si>
  <si>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</si>
  <si>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</si>
  <si>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</si>
  <si>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</si>
  <si>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</si>
  <si>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</si>
  <si>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</si>
  <si>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</si>
  <si>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</si>
  <si>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</si>
  <si>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</si>
  <si>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</si>
  <si>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</si>
  <si>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</si>
  <si>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</si>
  <si>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</si>
  <si>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</si>
  <si>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</si>
  <si>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</si>
  <si>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</si>
  <si>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</si>
  <si>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</si>
  <si>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</si>
  <si>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</si>
  <si>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</si>
  <si>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</si>
  <si>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</si>
  <si>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</si>
  <si>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</si>
  <si>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</si>
  <si>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</si>
  <si>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</si>
  <si>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</si>
  <si>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</si>
  <si>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</si>
  <si>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</si>
  <si>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</si>
  <si>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</si>
  <si>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</si>
  <si>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</si>
  <si>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</si>
  <si>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</si>
  <si>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</si>
  <si>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</si>
  <si>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</si>
  <si>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</si>
  <si>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</si>
  <si>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</si>
  <si>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</si>
  <si>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</si>
  <si>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</si>
  <si>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</si>
  <si>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</si>
  <si>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</si>
  <si>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</si>
  <si>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</si>
  <si>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</si>
  <si>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</si>
  <si>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</si>
  <si>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</si>
  <si>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</si>
  <si>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</si>
  <si>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</si>
  <si>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</si>
  <si>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</si>
  <si>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</si>
  <si>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</si>
  <si>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</si>
  <si>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</si>
  <si>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</si>
  <si>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</si>
  <si>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</si>
  <si>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</si>
  <si>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</si>
  <si>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</si>
  <si>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</si>
  <si>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</si>
  <si>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</si>
  <si>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</si>
  <si>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</si>
  <si>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</si>
  <si>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</si>
  <si>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</si>
  <si>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</si>
  <si>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</si>
  <si>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</si>
  <si>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</si>
  <si>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</si>
  <si>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</si>
  <si>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</si>
  <si>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</si>
  <si>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</si>
  <si>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</si>
  <si>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</si>
  <si>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</si>
  <si>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</si>
  <si>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</si>
  <si>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</si>
  <si>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</si>
  <si>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</si>
  <si>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</si>
  <si>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</si>
  <si>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</si>
  <si>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</si>
  <si>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</si>
  <si>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</si>
  <si>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</si>
  <si>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</si>
  <si>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</si>
  <si>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</si>
  <si>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</si>
  <si>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</si>
  <si>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</si>
  <si>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</si>
  <si>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</si>
  <si>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</si>
  <si>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</si>
  <si>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</si>
  <si>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</si>
  <si>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</si>
  <si>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</si>
  <si>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</si>
  <si>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</si>
  <si>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</si>
  <si>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</si>
  <si>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</si>
  <si>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</si>
  <si>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</si>
  <si>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</si>
  <si>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</si>
  <si>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</si>
  <si>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</si>
  <si>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</si>
  <si>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</si>
  <si>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</si>
  <si>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</si>
  <si>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</si>
  <si>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</si>
  <si>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</si>
  <si>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</si>
  <si>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</si>
  <si>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</si>
  <si>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</si>
  <si>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</si>
  <si>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</si>
  <si>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</si>
  <si>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</si>
  <si>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</si>
  <si>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</si>
  <si>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</si>
  <si>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</si>
  <si>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</si>
  <si>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</si>
  <si>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</si>
  <si>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</si>
  <si>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</si>
  <si>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</si>
  <si>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</si>
  <si>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</si>
  <si>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</si>
  <si>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</si>
  <si>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</si>
  <si>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</si>
  <si>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</si>
  <si>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</si>
  <si>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</si>
  <si>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</si>
  <si>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</si>
  <si>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</si>
  <si>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</si>
  <si>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</si>
  <si>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</si>
  <si>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</si>
  <si>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</si>
  <si>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</si>
  <si>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</si>
  <si>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</si>
  <si>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</si>
  <si>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</si>
  <si>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</si>
  <si>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</si>
  <si>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</si>
  <si>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</si>
  <si>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</si>
  <si>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</si>
  <si>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</si>
  <si>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</si>
  <si>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</si>
  <si>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</si>
  <si>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</si>
  <si>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</si>
  <si>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</si>
  <si>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</si>
  <si>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</si>
  <si>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</si>
  <si>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</si>
  <si>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</si>
  <si>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</si>
  <si>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</si>
  <si>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</si>
  <si>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</si>
  <si>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</si>
  <si>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</si>
  <si>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</si>
  <si>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</si>
  <si>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</si>
  <si>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</si>
  <si>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</si>
  <si>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</si>
  <si>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</si>
  <si>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</si>
  <si>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</si>
  <si>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</si>
  <si>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</si>
  <si>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</si>
  <si>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</si>
  <si>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</si>
  <si>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</si>
  <si>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</si>
  <si>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</si>
  <si>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</si>
  <si>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</si>
  <si>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</si>
  <si>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</si>
  <si>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</si>
  <si>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</si>
  <si>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</si>
  <si>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</si>
  <si>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</si>
  <si>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</si>
  <si>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</si>
  <si>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</si>
  <si>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</si>
  <si>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</si>
  <si>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</si>
  <si>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</si>
  <si>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</si>
  <si>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</si>
  <si>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</si>
  <si>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</si>
  <si>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</si>
  <si>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</si>
  <si>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</si>
  <si>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</si>
  <si>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</si>
  <si>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</si>
  <si>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</si>
  <si>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</si>
  <si>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</si>
  <si>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</si>
  <si>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</si>
  <si>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</si>
  <si>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</si>
  <si>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</si>
  <si>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</si>
  <si>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</si>
  <si>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</si>
  <si>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</si>
  <si>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</si>
  <si>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</si>
  <si>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</si>
  <si>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</si>
  <si>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</si>
  <si>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</si>
  <si>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</si>
  <si>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</si>
  <si>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</si>
  <si>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</si>
  <si>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</si>
  <si>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</si>
  <si>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</si>
  <si>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</si>
  <si>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</si>
  <si>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</si>
  <si>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</si>
  <si>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</si>
  <si>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</si>
  <si>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</si>
  <si>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</si>
  <si>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</si>
  <si>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</si>
  <si>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</si>
  <si>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</si>
  <si>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</si>
  <si>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</si>
  <si>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</si>
  <si>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</si>
  <si>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</si>
  <si>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</si>
  <si>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</si>
  <si>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</si>
  <si>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</si>
  <si>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</si>
  <si>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</si>
  <si>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</si>
  <si>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</si>
  <si>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</si>
  <si>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</si>
  <si>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</si>
  <si>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</si>
  <si>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</si>
  <si>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</si>
  <si>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</si>
  <si>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</si>
  <si>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</si>
  <si>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</si>
  <si>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</si>
  <si>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</si>
  <si>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</si>
  <si>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</si>
  <si>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</si>
  <si>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</si>
  <si>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</si>
  <si>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</si>
  <si>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</si>
  <si>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</si>
  <si>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</si>
  <si>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</si>
  <si>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</si>
  <si>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</si>
  <si>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</si>
  <si>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</si>
  <si>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</si>
  <si>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</si>
  <si>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</si>
  <si>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</si>
  <si>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</si>
  <si>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</si>
  <si>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</si>
  <si>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</si>
  <si>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</si>
  <si>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</si>
  <si>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</si>
  <si>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</si>
  <si>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</si>
  <si>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</si>
  <si>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</si>
  <si>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</si>
  <si>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</si>
  <si>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</si>
  <si>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</si>
  <si>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</si>
  <si>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</si>
  <si>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</si>
  <si>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</si>
  <si>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</si>
  <si>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</si>
  <si>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</si>
  <si>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</si>
  <si>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</si>
  <si>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</si>
  <si>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</si>
  <si>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</si>
  <si>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</si>
  <si>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</si>
  <si>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</si>
  <si>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</si>
  <si>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</si>
  <si>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</si>
  <si>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</si>
  <si>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</si>
  <si>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</si>
  <si>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</si>
  <si>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</si>
  <si>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</si>
  <si>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</si>
  <si>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</si>
  <si>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</si>
  <si>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</si>
  <si>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</si>
  <si>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</si>
  <si>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</si>
  <si>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</si>
  <si>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</si>
  <si>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</si>
  <si>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</si>
  <si>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</si>
  <si>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</si>
  <si>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</si>
  <si>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</si>
  <si>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</si>
  <si>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</si>
  <si>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</si>
  <si>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</si>
  <si>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</si>
  <si>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</si>
  <si>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</si>
  <si>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</si>
  <si>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</si>
  <si>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</si>
  <si>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</si>
  <si>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</si>
  <si>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</si>
  <si>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</si>
  <si>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</si>
  <si>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</si>
  <si>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</si>
  <si>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</si>
  <si>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</si>
  <si>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</si>
  <si>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</si>
  <si>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</si>
  <si>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</si>
  <si>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</si>
  <si>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</si>
  <si>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</si>
  <si>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</si>
  <si>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</si>
  <si>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</si>
  <si>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</si>
  <si>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</si>
  <si>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</si>
  <si>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</si>
  <si>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</si>
  <si>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</si>
  <si>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</si>
  <si>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</si>
  <si>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</si>
  <si>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</si>
  <si>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</si>
  <si>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</si>
  <si>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</si>
  <si>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</si>
  <si>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</si>
  <si>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</si>
  <si>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</si>
  <si>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</si>
  <si>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</si>
  <si>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</si>
  <si>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</si>
  <si>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</si>
  <si>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</si>
  <si>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</si>
  <si>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</si>
  <si>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</si>
  <si>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</si>
  <si>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</si>
  <si>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</si>
  <si>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</si>
  <si>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</si>
  <si>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</si>
  <si>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</si>
  <si>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</si>
  <si>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</si>
  <si>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</si>
  <si>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</si>
  <si>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</si>
  <si>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</si>
  <si>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</si>
  <si>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</si>
  <si>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</si>
  <si>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</si>
  <si>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</si>
  <si>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</si>
  <si>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</si>
  <si>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</si>
  <si>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</si>
  <si>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</si>
  <si>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</si>
  <si>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</si>
  <si>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</si>
  <si>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</si>
  <si>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</si>
  <si>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</si>
  <si>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</si>
  <si>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</si>
  <si>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</si>
  <si>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</si>
  <si>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</si>
  <si>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</si>
  <si>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</si>
  <si>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</si>
  <si>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</si>
  <si>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</si>
  <si>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</si>
  <si>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</si>
  <si>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</si>
  <si>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</si>
  <si>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</si>
  <si>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</si>
  <si>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</si>
  <si>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</si>
  <si>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</si>
  <si>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</si>
  <si>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</si>
  <si>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</si>
  <si>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</si>
  <si>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</si>
  <si>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</si>
  <si>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</si>
  <si>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</si>
  <si>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</si>
  <si>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</si>
  <si>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</si>
  <si>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</si>
  <si>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</si>
  <si>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</si>
  <si>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</si>
  <si>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</si>
  <si>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</si>
  <si>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</si>
  <si>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</si>
  <si>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</si>
  <si>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</si>
  <si>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</si>
  <si>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</si>
  <si>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</si>
  <si>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</si>
  <si>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</si>
  <si>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</si>
  <si>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</si>
  <si>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</si>
  <si>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</si>
  <si>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</si>
  <si>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</si>
  <si>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</si>
  <si>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</si>
  <si>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</si>
  <si>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</si>
  <si>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</si>
  <si>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</si>
  <si>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</si>
  <si>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</si>
  <si>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</si>
  <si>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</si>
  <si>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</si>
  <si>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</si>
  <si>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</si>
  <si>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</si>
  <si>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</si>
  <si>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</si>
  <si>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</si>
  <si>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</si>
  <si>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</si>
  <si>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</si>
  <si>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</si>
  <si>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</si>
  <si>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</si>
  <si>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</si>
  <si>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</si>
  <si>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</si>
  <si>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</si>
  <si>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</si>
  <si>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</si>
  <si>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</si>
  <si>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</si>
  <si>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</si>
  <si>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</si>
  <si>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</si>
  <si>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</si>
  <si>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</si>
  <si>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</si>
  <si>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</si>
  <si>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</si>
  <si>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</si>
  <si>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</si>
  <si>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</si>
  <si>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</si>
  <si>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</si>
  <si>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</si>
  <si>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</si>
  <si>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</si>
  <si>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</si>
  <si>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</si>
  <si>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</si>
  <si>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</si>
  <si>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</si>
  <si>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</si>
  <si>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</si>
  <si>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</si>
  <si>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</si>
  <si>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</si>
  <si>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</si>
  <si>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</si>
  <si>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</si>
  <si>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</si>
  <si>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</si>
  <si>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</si>
  <si>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</si>
  <si>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</si>
  <si>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</si>
  <si>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</si>
  <si>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</si>
  <si>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</si>
  <si>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</si>
  <si>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</si>
  <si>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</si>
  <si>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</si>
  <si>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</si>
  <si>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</si>
  <si>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</si>
  <si>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</si>
  <si>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</si>
  <si>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</si>
  <si>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</si>
  <si>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</si>
  <si>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</si>
  <si>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</si>
  <si>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</si>
  <si>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</si>
  <si>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</si>
  <si>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</si>
  <si>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</si>
  <si>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</si>
  <si>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</si>
  <si>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</si>
  <si>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</si>
  <si>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</si>
  <si>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</si>
  <si>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</si>
  <si>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</si>
  <si>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</si>
  <si>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</si>
  <si>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</si>
  <si>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</si>
  <si>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</si>
  <si>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</si>
  <si>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</si>
  <si>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</si>
  <si>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</si>
  <si>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</si>
  <si>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</si>
  <si>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</si>
  <si>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</si>
  <si>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</si>
  <si>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</si>
  <si>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</si>
  <si>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</si>
  <si>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</si>
  <si>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</si>
  <si>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</si>
  <si>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</si>
  <si>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</si>
  <si>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</si>
  <si>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</si>
  <si>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</si>
  <si>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</si>
  <si>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</si>
  <si>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</si>
  <si>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</si>
  <si>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</si>
  <si>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</si>
  <si>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</si>
  <si>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</si>
  <si>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</si>
  <si>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</si>
  <si>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</si>
  <si>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</si>
  <si>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</si>
  <si>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</si>
  <si>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</si>
  <si>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</si>
  <si>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</si>
  <si>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</si>
  <si>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</si>
  <si>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</si>
  <si>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</si>
  <si>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</si>
  <si>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</si>
  <si>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</si>
  <si>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</si>
  <si>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</si>
  <si>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</si>
  <si>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</si>
  <si>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</si>
  <si>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</si>
  <si>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</si>
  <si>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</si>
  <si>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</si>
  <si>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</si>
  <si>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</si>
  <si>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</si>
  <si>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</si>
  <si>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</si>
  <si>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</si>
  <si>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</si>
  <si>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</si>
  <si>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</si>
  <si>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</si>
  <si>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</si>
  <si>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</si>
  <si>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</si>
  <si>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</si>
  <si>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</si>
  <si>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</si>
  <si>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</si>
  <si>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</si>
  <si>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</si>
  <si>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</si>
  <si>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</si>
  <si>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</si>
  <si>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</si>
  <si>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</si>
  <si>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</si>
  <si>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</si>
  <si>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</si>
  <si>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</si>
  <si>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</si>
  <si>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</si>
  <si>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</si>
  <si>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</si>
  <si>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</si>
  <si>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</si>
  <si>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</si>
  <si>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</si>
  <si>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</si>
  <si>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</si>
  <si>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</si>
  <si>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</si>
  <si>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</si>
  <si>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</si>
  <si>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</si>
  <si>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</si>
  <si>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</si>
  <si>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</si>
  <si>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</si>
  <si>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</si>
  <si>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</si>
  <si>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</si>
  <si>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</si>
  <si>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</si>
  <si>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</si>
  <si>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</si>
  <si>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</si>
  <si>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</si>
  <si>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</si>
  <si>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</si>
  <si>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</si>
  <si>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</si>
  <si>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</si>
  <si>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</si>
  <si>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</si>
  <si>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</si>
  <si>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</si>
  <si>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</si>
  <si>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</si>
  <si>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</si>
  <si>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</si>
  <si>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</si>
  <si>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</si>
  <si>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</si>
  <si>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</si>
  <si>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</si>
  <si>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</si>
  <si>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</si>
  <si>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</si>
  <si>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</si>
  <si>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</si>
  <si>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</si>
  <si>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</si>
  <si>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</si>
  <si>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</si>
  <si>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</si>
  <si>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</si>
  <si>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</si>
  <si>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</si>
  <si>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</si>
  <si>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</si>
  <si>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</si>
  <si>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</si>
  <si>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</si>
  <si>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</si>
  <si>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</si>
  <si>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</si>
  <si>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</si>
  <si>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</si>
  <si>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</si>
  <si>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</si>
  <si>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</si>
  <si>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</si>
  <si>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</si>
  <si>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</si>
  <si>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</si>
  <si>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</si>
  <si>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</si>
  <si>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</si>
  <si>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</si>
  <si>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</si>
  <si>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</si>
  <si>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</si>
  <si>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</si>
  <si>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</si>
  <si>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</si>
  <si>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</si>
  <si>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</si>
  <si>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</si>
  <si>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</si>
  <si>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</si>
  <si>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</si>
  <si>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</si>
  <si>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</si>
  <si>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</si>
  <si>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</si>
  <si>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</si>
  <si>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</si>
  <si>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</si>
  <si>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</si>
  <si>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</si>
  <si>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</si>
  <si>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</si>
  <si>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</si>
  <si>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</si>
  <si>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</si>
  <si>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</si>
  <si>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</si>
  <si>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</si>
  <si>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</si>
  <si>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</si>
  <si>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</si>
  <si>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</si>
  <si>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</si>
  <si>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</si>
  <si>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</si>
  <si>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</si>
  <si>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</si>
  <si>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</si>
  <si>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</si>
  <si>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</si>
  <si>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</si>
  <si>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</si>
  <si>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</si>
  <si>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</si>
  <si>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</si>
  <si>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</si>
  <si>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</si>
  <si>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</si>
  <si>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</si>
  <si>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</si>
  <si>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</si>
  <si>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</si>
  <si>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</si>
  <si>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</si>
  <si>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</si>
  <si>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</si>
  <si>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</si>
  <si>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</si>
  <si>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</si>
  <si>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</si>
  <si>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</si>
  <si>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</si>
  <si>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</si>
  <si>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</si>
  <si>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</si>
  <si>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</si>
  <si>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</si>
  <si>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</si>
  <si>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</si>
  <si>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</si>
  <si>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</si>
  <si>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</si>
  <si>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</si>
  <si>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</si>
  <si>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</si>
  <si>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</si>
  <si>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</si>
  <si>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</si>
  <si>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</si>
  <si>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</si>
  <si>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</si>
  <si>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</si>
  <si>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</si>
  <si>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</si>
  <si>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</si>
  <si>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</si>
  <si>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</si>
  <si>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</si>
  <si>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</si>
  <si>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</si>
  <si>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</si>
  <si>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</si>
  <si>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</si>
  <si>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</si>
  <si>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</si>
  <si>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</si>
  <si>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</si>
  <si>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</si>
  <si>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</si>
  <si>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</si>
  <si>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</si>
  <si>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</si>
  <si>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</si>
  <si>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</si>
  <si>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</si>
  <si>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</si>
  <si>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</si>
  <si>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</si>
  <si>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</si>
  <si>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</si>
  <si>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</si>
  <si>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</si>
  <si>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</si>
  <si>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</si>
  <si>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</si>
  <si>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</si>
  <si>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</si>
  <si>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</si>
  <si>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</si>
  <si>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</si>
  <si>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</si>
  <si>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</si>
  <si>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</si>
  <si>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</si>
  <si>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</si>
  <si>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</si>
  <si>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</si>
  <si>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</si>
  <si>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</si>
  <si>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</si>
  <si>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</si>
  <si>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</si>
  <si>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</si>
  <si>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</si>
  <si>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</si>
  <si>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</si>
  <si>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</si>
  <si>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</si>
  <si>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</si>
  <si>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</si>
  <si>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</si>
  <si>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</si>
  <si>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</si>
  <si>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</si>
  <si>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</si>
  <si>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</si>
  <si>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</si>
  <si>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</si>
  <si>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</si>
  <si>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</si>
  <si>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</si>
  <si>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</si>
  <si>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</si>
  <si>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</si>
  <si>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</si>
  <si>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</si>
  <si>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</si>
  <si>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</si>
  <si>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</si>
  <si>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</si>
  <si>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</si>
  <si>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</si>
  <si>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</si>
  <si>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</si>
  <si>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</si>
  <si>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</si>
  <si>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</si>
  <si>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</si>
  <si>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</si>
  <si>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</si>
  <si>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</si>
  <si>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</si>
  <si>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</si>
  <si>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</si>
  <si>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</si>
  <si>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</si>
  <si>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</si>
  <si>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</si>
  <si>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</si>
  <si>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</si>
  <si>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</si>
  <si>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</si>
  <si>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</si>
  <si>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</si>
  <si>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</si>
  <si>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</si>
  <si>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</si>
  <si>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</si>
  <si>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</si>
  <si>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</si>
  <si>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</si>
  <si>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</si>
  <si>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</si>
  <si>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</si>
  <si>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</si>
  <si>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</si>
  <si>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</si>
  <si>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</si>
  <si>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</si>
  <si>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</si>
  <si>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</si>
  <si>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</si>
  <si>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</si>
  <si>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</si>
  <si>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</si>
  <si>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</si>
  <si>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</si>
  <si>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</si>
  <si>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</si>
  <si>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</si>
  <si>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</si>
  <si>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</si>
  <si>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</si>
  <si>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</si>
  <si>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</si>
  <si>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</si>
  <si>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</si>
  <si>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</si>
  <si>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</si>
  <si>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</si>
  <si>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</si>
  <si>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</si>
  <si>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</si>
  <si>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</si>
  <si>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</si>
  <si>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</si>
  <si>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</si>
  <si>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</si>
  <si>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</si>
  <si>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</si>
  <si>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</si>
  <si>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</si>
  <si>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</si>
  <si>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</si>
  <si>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</si>
  <si>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</si>
  <si>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</si>
  <si>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</si>
  <si>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</si>
  <si>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</si>
  <si>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</si>
  <si>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</si>
  <si>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</si>
  <si>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</si>
  <si>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</si>
  <si>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</si>
  <si>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</si>
  <si>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</si>
  <si>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</si>
  <si>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</si>
  <si>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</si>
  <si>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</si>
  <si>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</si>
  <si>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</si>
  <si>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</si>
  <si>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</si>
  <si>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</si>
  <si>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</si>
  <si>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</si>
  <si>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</si>
  <si>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</si>
  <si>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</si>
  <si>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</si>
  <si>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</si>
  <si>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</si>
  <si>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</si>
  <si>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</si>
  <si>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</si>
  <si>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</si>
  <si>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</si>
  <si>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</si>
  <si>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</si>
  <si>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</si>
  <si>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</si>
  <si>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</si>
  <si>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</si>
  <si>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</si>
  <si>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</si>
  <si>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</si>
  <si>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</si>
  <si>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</si>
  <si>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</si>
  <si>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</si>
  <si>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</si>
  <si>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</si>
  <si>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</si>
  <si>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</si>
  <si>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</si>
  <si>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</si>
  <si>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</si>
  <si>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</si>
  <si>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</si>
  <si>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</si>
  <si>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</si>
  <si>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</si>
  <si>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</si>
  <si>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</si>
  <si>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</si>
  <si>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</si>
  <si>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</si>
  <si>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</si>
  <si>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</si>
  <si>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</si>
  <si>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</si>
  <si>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</si>
  <si>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</si>
  <si>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</si>
  <si>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</si>
  <si>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</si>
  <si>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</si>
  <si>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</si>
  <si>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</si>
  <si>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</si>
  <si>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</si>
  <si>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</si>
  <si>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</si>
  <si>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</si>
  <si>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</si>
  <si>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</si>
  <si>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</si>
  <si>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</si>
  <si>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</si>
  <si>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</si>
  <si>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</si>
  <si>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</si>
  <si>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</si>
  <si>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</si>
  <si>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</si>
  <si>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</si>
  <si>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</si>
  <si>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</si>
  <si>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</si>
  <si>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</si>
  <si>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</si>
  <si>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</si>
  <si>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</si>
  <si>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</si>
  <si>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</si>
  <si>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</si>
  <si>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</si>
  <si>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</si>
  <si>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</si>
  <si>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</si>
  <si>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</si>
  <si>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</si>
  <si>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</si>
  <si>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</si>
  <si>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</si>
  <si>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</si>
  <si>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</si>
  <si>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</si>
  <si>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</si>
  <si>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</si>
  <si>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</si>
  <si>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</si>
  <si>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</si>
  <si>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</si>
  <si>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</si>
  <si>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</si>
  <si>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</si>
  <si>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</si>
  <si>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</si>
  <si>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</si>
  <si>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</si>
  <si>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</si>
  <si>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</si>
  <si>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</si>
  <si>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</si>
  <si>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</si>
  <si>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</si>
  <si>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</si>
  <si>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</si>
  <si>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</si>
  <si>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</si>
  <si>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</si>
  <si>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</si>
  <si>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</si>
  <si>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</si>
  <si>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</si>
  <si>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</si>
  <si>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</si>
  <si>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</si>
  <si>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</si>
  <si>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</si>
  <si>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</si>
  <si>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</si>
  <si>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</si>
  <si>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</si>
  <si>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</si>
  <si>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</si>
  <si>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</si>
  <si>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</si>
  <si>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</si>
  <si>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</si>
  <si>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</si>
  <si>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</si>
  <si>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</si>
  <si>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</si>
  <si>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</si>
  <si>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</si>
  <si>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</si>
  <si>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</si>
  <si>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</si>
  <si>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</si>
  <si>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</si>
  <si>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</si>
  <si>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</si>
  <si>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</si>
  <si>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</si>
  <si>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</si>
  <si>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</si>
  <si>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</si>
  <si>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</si>
  <si>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</si>
  <si>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</si>
  <si>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</si>
  <si>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</si>
  <si>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</si>
  <si>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</si>
  <si>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</si>
  <si>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</si>
  <si>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</si>
  <si>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</si>
  <si>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</si>
  <si>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</si>
  <si>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</si>
  <si>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</si>
  <si>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</si>
  <si>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</si>
  <si>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</si>
  <si>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</si>
  <si>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</si>
  <si>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</si>
  <si>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</si>
  <si>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</si>
  <si>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</si>
  <si>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</si>
  <si>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</si>
  <si>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</si>
  <si>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</si>
  <si>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</si>
  <si>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</si>
  <si>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</si>
  <si>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</si>
  <si>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</si>
  <si>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</si>
  <si>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</si>
  <si>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</si>
  <si>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</si>
  <si>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</si>
  <si>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</si>
  <si>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</si>
  <si>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</si>
  <si>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</si>
  <si>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</si>
  <si>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</si>
  <si>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</si>
  <si>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</si>
  <si>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</si>
  <si>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</si>
  <si>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</si>
  <si>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</si>
  <si>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</si>
  <si>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</si>
  <si>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</si>
  <si>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</si>
  <si>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</si>
  <si>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</si>
  <si>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</si>
  <si>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</si>
  <si>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</si>
  <si>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</si>
  <si>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</si>
  <si>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</si>
  <si>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</si>
  <si>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</si>
  <si>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</si>
  <si>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</si>
  <si>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</si>
  <si>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</si>
  <si>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</si>
  <si>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</si>
  <si>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</si>
  <si>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</si>
  <si>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</si>
  <si>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</si>
  <si>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</si>
  <si>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</si>
  <si>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</si>
  <si>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</si>
  <si>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</si>
  <si>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</si>
  <si>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</si>
  <si>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</si>
  <si>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</si>
  <si>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</si>
  <si>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</si>
  <si>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</si>
  <si>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</si>
  <si>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</si>
  <si>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</si>
  <si>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</si>
  <si>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</si>
  <si>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</si>
  <si>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</si>
  <si>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</si>
  <si>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</si>
  <si>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</si>
  <si>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</si>
  <si>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</si>
  <si>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</si>
  <si>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</si>
  <si>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</si>
  <si>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</si>
  <si>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</si>
  <si>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</si>
  <si>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</si>
  <si>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</si>
  <si>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</si>
  <si>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</si>
  <si>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</si>
  <si>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</si>
  <si>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</si>
  <si>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</si>
  <si>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</si>
  <si>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</si>
  <si>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</si>
  <si>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</si>
  <si>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</si>
  <si>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</si>
  <si>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</si>
  <si>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</si>
  <si>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</si>
  <si>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</si>
  <si>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</si>
  <si>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</si>
  <si>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</si>
  <si>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</si>
  <si>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</si>
  <si>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</si>
  <si>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</si>
  <si>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</si>
  <si>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</si>
  <si>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</si>
  <si>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</si>
  <si>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</si>
  <si>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</si>
  <si>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</si>
  <si>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</si>
  <si>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</si>
  <si>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</si>
  <si>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</si>
  <si>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</si>
  <si>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</si>
  <si>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</si>
  <si>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</si>
  <si>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</si>
  <si>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</si>
  <si>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</si>
  <si>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</si>
  <si>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</si>
  <si>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</si>
  <si>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</si>
  <si>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</si>
  <si>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</si>
  <si>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</si>
  <si>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</si>
  <si>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</si>
  <si>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</si>
  <si>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</si>
  <si>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</si>
  <si>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</si>
  <si>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</si>
  <si>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</si>
  <si>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</si>
  <si>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</si>
  <si>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</si>
  <si>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</si>
  <si>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</si>
  <si>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</si>
  <si>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</si>
  <si>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</si>
  <si>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</si>
  <si>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</si>
  <si>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</si>
  <si>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</si>
  <si>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</si>
  <si>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</si>
  <si>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</si>
  <si>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</si>
  <si>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</si>
  <si>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</si>
  <si>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</si>
  <si>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</si>
  <si>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</si>
  <si>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</si>
  <si>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</si>
  <si>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</si>
  <si>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</si>
  <si>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</si>
  <si>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</si>
  <si>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</si>
  <si>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</si>
  <si>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</si>
  <si>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</si>
  <si>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</si>
  <si>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</si>
  <si>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</si>
  <si>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</si>
  <si>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</si>
  <si>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</si>
  <si>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</si>
  <si>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</si>
  <si>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</si>
  <si>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</si>
  <si>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</si>
  <si>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</si>
  <si>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</si>
  <si>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</si>
  <si>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</si>
  <si>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</si>
  <si>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</si>
  <si>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</si>
  <si>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</si>
  <si>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</si>
  <si>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</si>
  <si>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</si>
  <si>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</si>
  <si>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</si>
  <si>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</si>
  <si>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</si>
  <si>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</si>
  <si>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</si>
  <si>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</si>
  <si>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</si>
  <si>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</si>
  <si>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</si>
  <si>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</si>
  <si>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</si>
  <si>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</si>
  <si>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</si>
  <si>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</si>
  <si>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</si>
  <si>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</si>
  <si>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</si>
  <si>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</si>
  <si>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</si>
  <si>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</si>
  <si>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</si>
  <si>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</si>
  <si>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</si>
  <si>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</si>
  <si>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</si>
  <si>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</si>
  <si>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</si>
  <si>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</si>
  <si>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</si>
  <si>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</si>
  <si>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</si>
  <si>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</si>
  <si>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</si>
  <si>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</si>
  <si>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</si>
  <si>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</si>
  <si>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</si>
  <si>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</si>
  <si>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</si>
  <si>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</si>
  <si>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</si>
  <si>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</si>
  <si>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</si>
  <si>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</si>
  <si>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</si>
  <si>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</si>
  <si>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</si>
  <si>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</si>
  <si>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</si>
  <si>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</si>
  <si>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</si>
  <si>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</si>
  <si>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</si>
  <si>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</si>
  <si>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</si>
  <si>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</si>
  <si>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</si>
  <si>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</si>
  <si>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</si>
  <si>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</si>
  <si>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</si>
  <si>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</si>
  <si>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</si>
  <si>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</si>
  <si>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</si>
  <si>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</si>
  <si>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</si>
  <si>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</si>
  <si>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</si>
  <si>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</si>
  <si>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</si>
  <si>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</si>
  <si>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</si>
  <si>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</si>
  <si>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</si>
  <si>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</si>
  <si>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</si>
  <si>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</si>
  <si>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</si>
  <si>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</si>
  <si>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</si>
  <si>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</si>
  <si>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</si>
  <si>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</si>
  <si>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</si>
  <si>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</si>
  <si>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</si>
  <si>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</si>
  <si>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</si>
  <si>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</si>
  <si>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</si>
  <si>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</si>
  <si>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</si>
  <si>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</si>
  <si>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</si>
  <si>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</si>
  <si>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</si>
  <si>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</si>
  <si>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</si>
  <si>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</si>
  <si>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</si>
  <si>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</si>
  <si>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</si>
  <si>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</si>
  <si>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</si>
  <si>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</si>
  <si>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</si>
  <si>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</si>
  <si>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</si>
  <si>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</si>
  <si>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</si>
  <si>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</si>
  <si>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</si>
  <si>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</si>
  <si>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</si>
  <si>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</si>
  <si>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</si>
  <si>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</si>
  <si>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</si>
  <si>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</si>
  <si>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</si>
  <si>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</si>
  <si>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</si>
  <si>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</si>
  <si>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</si>
  <si>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</si>
  <si>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</si>
  <si>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</si>
  <si>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</si>
  <si>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</si>
  <si>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</si>
  <si>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</si>
  <si>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</si>
  <si>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</si>
  <si>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</si>
  <si>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</si>
  <si>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</si>
  <si>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</si>
  <si>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</si>
  <si>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</si>
  <si>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</si>
  <si>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</si>
  <si>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</si>
  <si>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</si>
  <si>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</si>
  <si>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</si>
  <si>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</si>
  <si>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</si>
  <si>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</si>
  <si>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</si>
  <si>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</si>
  <si>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</si>
  <si>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</si>
  <si>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</si>
  <si>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</si>
  <si>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</si>
  <si>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</si>
  <si>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</si>
  <si>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</si>
  <si>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</si>
  <si>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</si>
  <si>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</si>
  <si>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</si>
  <si>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</si>
  <si>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</si>
  <si>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</si>
  <si>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</si>
  <si>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</si>
  <si>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</si>
  <si>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</si>
  <si>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</si>
  <si>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</si>
  <si>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</si>
  <si>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</si>
  <si>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</si>
  <si>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</si>
  <si>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</si>
  <si>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</si>
  <si>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</si>
  <si>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</si>
  <si>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</si>
  <si>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</si>
  <si>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</si>
  <si>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</si>
  <si>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</si>
  <si>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</si>
  <si>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</si>
  <si>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</si>
  <si>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</si>
  <si>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</si>
  <si>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</si>
  <si>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</si>
  <si>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</si>
  <si>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</si>
  <si>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</si>
  <si>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</si>
  <si>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</si>
  <si>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</si>
  <si>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</si>
  <si>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</si>
  <si>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</si>
  <si>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</si>
  <si>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</si>
  <si>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</si>
  <si>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</si>
  <si>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</si>
  <si>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</si>
  <si>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</si>
  <si>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</si>
  <si>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</si>
  <si>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</si>
  <si>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</si>
  <si>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</si>
  <si>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</si>
  <si>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</si>
  <si>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</si>
  <si>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</si>
  <si>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</si>
  <si>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</si>
  <si>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</si>
  <si>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</si>
  <si>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</si>
  <si>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</si>
  <si>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</si>
  <si>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</si>
  <si>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</si>
  <si>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</si>
  <si>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</si>
  <si>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</si>
  <si>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</si>
  <si>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</si>
  <si>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</si>
  <si>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</si>
  <si>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</si>
  <si>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</si>
  <si>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</si>
  <si>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</si>
  <si>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</si>
  <si>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</si>
  <si>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</si>
  <si>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</si>
  <si>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</si>
  <si>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</si>
  <si>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</si>
  <si>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</si>
  <si>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</si>
  <si>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</si>
  <si>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</si>
  <si>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</si>
  <si>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</si>
  <si>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</si>
  <si>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</si>
  <si>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</si>
  <si>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</si>
  <si>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</si>
  <si>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</si>
  <si>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</si>
  <si>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</si>
  <si>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</si>
  <si>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</si>
  <si>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</si>
  <si>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</si>
  <si>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</si>
  <si>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</si>
  <si>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</si>
  <si>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</si>
  <si>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</si>
  <si>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</si>
  <si>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</si>
  <si>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</si>
  <si>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</si>
  <si>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</si>
  <si>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</si>
  <si>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</si>
  <si>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</si>
  <si>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</si>
  <si>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</si>
  <si>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</si>
  <si>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</si>
  <si>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</si>
  <si>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</si>
  <si>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</si>
  <si>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</si>
  <si>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</si>
  <si>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</si>
  <si>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</si>
  <si>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</si>
  <si>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</si>
  <si>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</si>
  <si>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</si>
  <si>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</si>
  <si>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</si>
  <si>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</si>
  <si>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</si>
  <si>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</si>
  <si>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</si>
  <si>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</si>
  <si>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</si>
  <si>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</si>
  <si>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</si>
  <si>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</si>
  <si>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</si>
  <si>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</si>
  <si>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</si>
  <si>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</si>
  <si>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</si>
  <si>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</si>
  <si>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</si>
  <si>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</si>
  <si>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</si>
  <si>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</si>
  <si>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</si>
  <si>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</si>
  <si>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</si>
  <si>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</si>
  <si>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</si>
  <si>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</si>
  <si>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</si>
  <si>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</si>
  <si>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</si>
  <si>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</si>
  <si>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</si>
  <si>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</si>
  <si>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</si>
  <si>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</si>
  <si>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</si>
  <si>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</si>
  <si>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</si>
  <si>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</si>
  <si>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</si>
  <si>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</si>
  <si>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</si>
  <si>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</si>
  <si>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</si>
  <si>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</si>
  <si>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</si>
  <si>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</si>
  <si>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</si>
  <si>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</si>
  <si>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</si>
  <si>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</si>
  <si>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</si>
  <si>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</si>
  <si>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</si>
  <si>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</si>
  <si>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</si>
  <si>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</si>
  <si>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</si>
  <si>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</si>
  <si>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</si>
  <si>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</si>
  <si>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</si>
  <si>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</si>
  <si>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</si>
  <si>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</si>
  <si>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</si>
  <si>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</si>
  <si>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</si>
  <si>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</si>
  <si>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</si>
  <si>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</si>
  <si>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</si>
  <si>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</si>
  <si>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</si>
  <si>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</si>
  <si>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</si>
  <si>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</si>
  <si>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</si>
  <si>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</si>
  <si>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</si>
  <si>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</si>
  <si>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</si>
  <si>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</si>
  <si>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</si>
  <si>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</si>
  <si>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</si>
  <si>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</si>
  <si>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</si>
  <si>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</si>
  <si>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</si>
  <si>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</si>
  <si>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</si>
  <si>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</si>
  <si>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</si>
  <si>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</si>
  <si>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</si>
  <si>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</si>
  <si>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</si>
  <si>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</si>
  <si>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</si>
  <si>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</si>
  <si>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</si>
  <si>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</si>
  <si>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</si>
  <si>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</si>
  <si>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</si>
  <si>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</si>
  <si>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</si>
  <si>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</si>
  <si>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</si>
  <si>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</si>
  <si>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</si>
  <si>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</si>
  <si>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</si>
  <si>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</si>
  <si>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</si>
  <si>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</si>
  <si>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</si>
  <si>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</si>
  <si>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</si>
  <si>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</si>
  <si>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</si>
  <si>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</si>
  <si>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</si>
  <si>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</si>
  <si>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</si>
  <si>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</si>
  <si>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</si>
  <si>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</si>
  <si>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</si>
  <si>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</si>
  <si>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</si>
  <si>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</si>
  <si>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</si>
  <si>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</si>
  <si>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</si>
  <si>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</si>
  <si>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</si>
  <si>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</si>
  <si>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</si>
  <si>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</si>
  <si>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</si>
  <si>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</si>
  <si>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</si>
  <si>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</si>
  <si>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</si>
  <si>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</si>
  <si>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</si>
  <si>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</si>
  <si>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</si>
  <si>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</si>
  <si>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</si>
  <si>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</si>
  <si>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</si>
  <si>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</si>
  <si>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</si>
  <si>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</si>
  <si>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</si>
  <si>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</si>
  <si>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</si>
  <si>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</si>
  <si>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</si>
  <si>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</si>
  <si>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</si>
  <si>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</si>
  <si>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</si>
  <si>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</si>
  <si>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</si>
  <si>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</si>
  <si>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</si>
  <si>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</si>
  <si>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</si>
  <si>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</si>
  <si>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</si>
  <si>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</si>
  <si>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</si>
  <si>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</si>
  <si>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</si>
  <si>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</si>
  <si>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</si>
  <si>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</si>
  <si>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</si>
  <si>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</si>
  <si>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</si>
  <si>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</si>
  <si>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</si>
  <si>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</si>
  <si>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</si>
  <si>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</si>
  <si>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</si>
  <si>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</si>
  <si>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</si>
  <si>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</si>
  <si>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</si>
  <si>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</si>
  <si>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</si>
  <si>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</si>
  <si>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</si>
  <si>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</si>
  <si>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</si>
  <si>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</si>
  <si>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</si>
  <si>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</si>
  <si>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</si>
  <si>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</si>
  <si>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</si>
  <si>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</si>
  <si>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</si>
  <si>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</si>
  <si>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</si>
  <si>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</si>
  <si>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</si>
  <si>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</si>
  <si>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</si>
  <si>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</si>
  <si>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</si>
  <si>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</si>
  <si>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</si>
  <si>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</si>
  <si>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</si>
  <si>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</si>
  <si>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</si>
  <si>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</si>
  <si>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</si>
  <si>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</si>
  <si>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</si>
  <si>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</si>
  <si>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</si>
  <si>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</si>
  <si>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</si>
  <si>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</si>
  <si>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</si>
  <si>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</si>
  <si>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</si>
  <si>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</si>
  <si>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</si>
  <si>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</si>
  <si>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</si>
  <si>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</si>
  <si>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</si>
  <si>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</si>
  <si>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</si>
  <si>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</si>
  <si>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</si>
  <si>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</si>
  <si>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</si>
  <si>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</si>
  <si>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</si>
  <si>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</si>
  <si>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</si>
  <si>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</si>
  <si>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</si>
  <si>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</si>
  <si>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</si>
  <si>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</si>
  <si>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</si>
  <si>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</si>
  <si>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</si>
  <si>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</si>
  <si>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</si>
  <si>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</si>
  <si>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</si>
  <si>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</si>
  <si>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</si>
  <si>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</si>
  <si>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</si>
  <si>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</si>
  <si>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</si>
  <si>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</si>
  <si>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</si>
  <si>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</si>
  <si>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</si>
  <si>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</si>
  <si>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</si>
  <si>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</si>
  <si>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</si>
  <si>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</si>
  <si>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</si>
  <si>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</si>
  <si>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</si>
  <si>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</si>
  <si>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</si>
  <si>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</si>
  <si>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</si>
  <si>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</si>
  <si>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</si>
  <si>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</si>
  <si>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</si>
  <si>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</si>
  <si>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</si>
  <si>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</si>
  <si>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</si>
  <si>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</si>
  <si>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</si>
  <si>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</si>
  <si>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</si>
  <si>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</si>
  <si>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</si>
  <si>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</si>
  <si>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</si>
  <si>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</si>
  <si>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</si>
  <si>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</si>
  <si>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</si>
  <si>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</si>
  <si>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</si>
  <si>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</si>
  <si>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</si>
  <si>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</si>
  <si>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</si>
  <si>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</si>
  <si>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</si>
  <si>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</si>
  <si>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</si>
  <si>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</si>
  <si>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</si>
  <si>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</si>
  <si>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</si>
  <si>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</si>
  <si>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</si>
  <si>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</si>
  <si>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</si>
  <si>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</si>
  <si>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</si>
  <si>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</si>
  <si>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</si>
  <si>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</si>
  <si>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</si>
  <si>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</si>
  <si>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</si>
  <si>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</si>
  <si>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</si>
  <si>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</si>
  <si>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</si>
  <si>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</si>
  <si>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</si>
  <si>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</si>
  <si>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</si>
  <si>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</si>
  <si>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</si>
  <si>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</si>
  <si>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</si>
  <si>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</si>
  <si>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</si>
  <si>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</si>
  <si>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</si>
  <si>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</si>
  <si>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</si>
  <si>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</si>
  <si>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</si>
  <si>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</si>
  <si>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</si>
  <si>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</si>
  <si>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</si>
  <si>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</si>
  <si>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</si>
  <si>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</si>
  <si>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</si>
  <si>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</si>
  <si>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</si>
  <si>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</si>
  <si>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</si>
  <si>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</si>
  <si>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</si>
  <si>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</si>
  <si>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</si>
  <si>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</si>
  <si>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</si>
  <si>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</si>
  <si>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</si>
  <si>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</si>
  <si>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</si>
  <si>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</si>
  <si>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</si>
  <si>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</si>
  <si>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</si>
  <si>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</si>
  <si>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</si>
  <si>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</si>
  <si>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</si>
  <si>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</si>
  <si>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</si>
  <si>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</si>
  <si>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</si>
  <si>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</si>
  <si>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</si>
  <si>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</si>
  <si>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</si>
  <si>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</si>
  <si>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</si>
  <si>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</si>
  <si>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</si>
  <si>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</si>
  <si>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</si>
  <si>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</si>
  <si>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</si>
  <si>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</si>
  <si>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</si>
  <si>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</si>
  <si>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</si>
  <si>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</si>
  <si>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</si>
  <si>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</si>
  <si>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</si>
  <si>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</si>
  <si>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</si>
  <si>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</si>
  <si>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</si>
  <si>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</si>
  <si>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</si>
  <si>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</si>
  <si>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</si>
  <si>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</si>
  <si>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</si>
  <si>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</si>
  <si>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</si>
  <si>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</si>
  <si>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</si>
  <si>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</si>
  <si>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</si>
  <si>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</si>
  <si>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</si>
  <si>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</si>
  <si>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</si>
  <si>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</si>
  <si>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</si>
  <si>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</si>
  <si>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</si>
  <si>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</si>
  <si>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</si>
  <si>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</si>
  <si>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</si>
  <si>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</si>
  <si>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</si>
  <si>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</si>
  <si>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</si>
  <si>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</si>
  <si>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</si>
  <si>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</si>
  <si>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</si>
  <si>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</si>
  <si>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</si>
  <si>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</si>
  <si>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</si>
  <si>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</si>
  <si>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</si>
  <si>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</si>
  <si>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</si>
  <si>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</si>
  <si>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</si>
  <si>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</si>
  <si>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</si>
  <si>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</si>
  <si>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</si>
  <si>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</si>
  <si>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</si>
  <si>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</si>
  <si>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</si>
  <si>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</si>
  <si>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</si>
  <si>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</si>
  <si>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</si>
  <si>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</si>
  <si>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</si>
  <si>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</si>
  <si>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</si>
  <si>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</si>
  <si>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</si>
  <si>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</si>
  <si>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</si>
  <si>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</si>
  <si>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</si>
  <si>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</si>
  <si>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</si>
  <si>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</si>
  <si>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</si>
  <si>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</si>
  <si>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</si>
  <si>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</si>
  <si>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</si>
  <si>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</si>
  <si>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</si>
  <si>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</si>
  <si>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</si>
  <si>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</si>
  <si>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</si>
  <si>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</si>
  <si>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</si>
  <si>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</si>
  <si>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</si>
  <si>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</si>
  <si>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</si>
  <si>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</si>
  <si>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</si>
  <si>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</si>
  <si>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</si>
  <si>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</si>
  <si>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</si>
  <si>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</si>
  <si>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</si>
  <si>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</si>
  <si>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</si>
  <si>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</si>
  <si>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</si>
  <si>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</si>
  <si>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</si>
  <si>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</si>
  <si>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</si>
  <si>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</si>
  <si>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</si>
  <si>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</si>
  <si>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</si>
  <si>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</si>
  <si>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</si>
  <si>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</si>
  <si>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</si>
  <si>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</si>
  <si>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</si>
  <si>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</si>
  <si>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</si>
  <si>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</si>
  <si>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</si>
  <si>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</si>
  <si>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</si>
  <si>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</si>
  <si>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</si>
  <si>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</si>
  <si>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</si>
  <si>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</si>
  <si>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</si>
  <si>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</si>
  <si>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</si>
  <si>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</si>
  <si>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</si>
  <si>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</si>
  <si>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</si>
  <si>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</si>
  <si>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</si>
  <si>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</si>
  <si>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</si>
  <si>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</si>
  <si>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</si>
  <si>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</si>
  <si>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</si>
  <si>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</si>
  <si>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</si>
  <si>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</si>
  <si>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</si>
  <si>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</si>
  <si>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</si>
  <si>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</si>
  <si>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</si>
  <si>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</si>
  <si>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</si>
  <si>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</si>
  <si>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</si>
  <si>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</si>
  <si>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</si>
  <si>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</si>
  <si>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</si>
  <si>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</si>
  <si>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</si>
  <si>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</si>
  <si>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</si>
  <si>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</si>
  <si>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</si>
  <si>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</si>
  <si>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</si>
  <si>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</si>
  <si>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</si>
  <si>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</si>
  <si>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</si>
  <si>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</si>
  <si>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</si>
  <si>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</si>
  <si>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</si>
  <si>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</si>
  <si>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</si>
  <si>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</si>
  <si>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</si>
  <si>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</si>
  <si>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</si>
  <si>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</si>
  <si>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</si>
  <si>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</si>
  <si>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</si>
  <si>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</si>
  <si>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</si>
  <si>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</si>
  <si>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</si>
  <si>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</si>
  <si>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</si>
  <si>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</si>
  <si>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</si>
  <si>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</si>
  <si>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</si>
  <si>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</si>
  <si>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</si>
  <si>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</si>
  <si>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</si>
  <si>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</si>
  <si>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</si>
  <si>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</si>
  <si>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</si>
  <si>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</si>
  <si>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</si>
  <si>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</si>
  <si>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</si>
  <si>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</si>
  <si>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</si>
  <si>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</si>
  <si>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</si>
  <si>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</si>
  <si>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</si>
  <si>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</si>
  <si>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</si>
  <si>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</si>
  <si>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</si>
  <si>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</si>
  <si>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</si>
  <si>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</si>
  <si>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</si>
  <si>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</si>
  <si>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</si>
  <si>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</si>
  <si>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</si>
  <si>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</si>
  <si>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</si>
  <si>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</si>
  <si>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</si>
  <si>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</si>
  <si>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</si>
  <si>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</si>
  <si>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</si>
  <si>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</si>
  <si>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</si>
  <si>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</si>
  <si>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</si>
  <si>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</si>
  <si>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</si>
  <si>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</si>
  <si>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</si>
  <si>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</si>
  <si>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</si>
  <si>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</si>
  <si>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</si>
  <si>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</si>
  <si>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</si>
  <si>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</si>
  <si>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</si>
  <si>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</si>
  <si>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</si>
  <si>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</si>
  <si>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</si>
  <si>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</si>
  <si>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</si>
  <si>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</si>
  <si>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</si>
  <si>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</si>
  <si>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</si>
  <si>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</si>
  <si>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</si>
  <si>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</si>
  <si>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</si>
  <si>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</si>
  <si>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</si>
  <si>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</si>
  <si>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</si>
  <si>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</si>
  <si>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</si>
  <si>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</si>
  <si>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</si>
  <si>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</si>
  <si>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</si>
  <si>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</si>
  <si>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</si>
  <si>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</si>
  <si>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</si>
  <si>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</si>
  <si>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</si>
  <si>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</si>
  <si>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</si>
  <si>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</si>
  <si>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</si>
  <si>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</si>
  <si>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</si>
  <si>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</si>
  <si>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</si>
  <si>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</si>
  <si>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</si>
  <si>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</si>
  <si>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</si>
  <si>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</si>
  <si>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</si>
  <si>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</si>
  <si>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</si>
  <si>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</si>
  <si>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</si>
  <si>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</si>
  <si>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</si>
  <si>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</si>
  <si>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</si>
  <si>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</si>
  <si>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</si>
  <si>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</si>
  <si>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</si>
  <si>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</si>
  <si>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</si>
  <si>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</si>
  <si>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</si>
  <si>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</si>
  <si>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</si>
  <si>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</si>
  <si>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</si>
  <si>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</si>
  <si>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</si>
  <si>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</si>
  <si>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</si>
  <si>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</si>
  <si>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</si>
  <si>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</si>
  <si>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</si>
  <si>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</si>
  <si>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</si>
  <si>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</si>
  <si>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</si>
  <si>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</si>
  <si>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</si>
  <si>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</si>
  <si>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</si>
  <si>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</si>
  <si>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</si>
  <si>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</si>
  <si>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</si>
  <si>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</si>
  <si>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</si>
  <si>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</si>
  <si>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</si>
  <si>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</si>
  <si>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</si>
  <si>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</si>
  <si>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</si>
  <si>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</si>
  <si>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</si>
  <si>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</si>
  <si>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</si>
  <si>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</si>
  <si>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</si>
  <si>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</si>
  <si>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</si>
  <si>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</si>
  <si>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</si>
  <si>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</si>
  <si>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</si>
  <si>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</si>
  <si>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</si>
  <si>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</si>
  <si>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</si>
  <si>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</si>
  <si>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</si>
  <si>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</si>
  <si>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</si>
  <si>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</si>
  <si>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</si>
  <si>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</si>
  <si>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</si>
  <si>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</si>
  <si>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</si>
  <si>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</si>
  <si>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</si>
  <si>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</si>
  <si>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</si>
  <si>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</si>
  <si>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</si>
  <si>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</si>
  <si>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</si>
  <si>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</si>
  <si>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</si>
  <si>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</si>
  <si>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</si>
  <si>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</si>
  <si>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</si>
  <si>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</si>
  <si>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</si>
  <si>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</si>
  <si>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</si>
  <si>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</si>
  <si>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</si>
  <si>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</si>
  <si>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</si>
  <si>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</si>
  <si>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</si>
  <si>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</si>
  <si>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</si>
  <si>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</si>
  <si>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</si>
  <si>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</si>
  <si>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</si>
  <si>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</si>
  <si>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</si>
  <si>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</si>
  <si>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</si>
  <si>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</si>
  <si>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</si>
  <si>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</si>
  <si>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</si>
  <si>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</si>
  <si>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</si>
  <si>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</si>
  <si>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</si>
  <si>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</si>
  <si>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</si>
  <si>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</si>
  <si>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</si>
  <si>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</si>
  <si>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</si>
  <si>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</si>
  <si>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</si>
  <si>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</si>
  <si>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</si>
  <si>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</si>
  <si>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</si>
  <si>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</si>
  <si>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</si>
  <si>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</si>
  <si>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</si>
  <si>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</si>
  <si>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</si>
  <si>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</si>
  <si>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</si>
  <si>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</si>
  <si>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</si>
  <si>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</si>
  <si>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</si>
  <si>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</si>
  <si>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</si>
  <si>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</si>
  <si>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</si>
  <si>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</si>
  <si>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</si>
  <si>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</si>
  <si>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</si>
  <si>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</si>
  <si>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</si>
  <si>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</si>
  <si>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</si>
  <si>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</si>
  <si>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</si>
  <si>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</si>
  <si>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</si>
  <si>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</si>
  <si>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</si>
  <si>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</si>
  <si>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</si>
  <si>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</si>
  <si>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</si>
  <si>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</si>
  <si>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</si>
  <si>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</si>
  <si>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</si>
  <si>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</si>
  <si>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</si>
  <si>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</si>
  <si>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</si>
  <si>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</si>
  <si>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</si>
  <si>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</si>
  <si>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</si>
  <si>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</si>
  <si>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</si>
  <si>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</si>
  <si>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</si>
  <si>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</si>
  <si>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</si>
  <si>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</si>
  <si>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</si>
  <si>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</si>
  <si>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</si>
  <si>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</si>
  <si>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</si>
  <si>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</si>
  <si>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</si>
  <si>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</si>
  <si>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</si>
  <si>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</si>
  <si>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</si>
  <si>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</si>
  <si>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</si>
  <si>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</si>
  <si>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</si>
  <si>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</si>
  <si>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</si>
  <si>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</si>
  <si>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</si>
  <si>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</si>
  <si>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</si>
  <si>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</si>
  <si>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</si>
  <si>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</si>
  <si>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</si>
  <si>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</si>
  <si>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</si>
  <si>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</si>
  <si>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</si>
  <si>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</si>
  <si>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</si>
  <si>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</si>
  <si>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</si>
  <si>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</si>
  <si>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</si>
  <si>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</si>
  <si>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</si>
  <si>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</si>
  <si>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</si>
  <si>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</si>
  <si>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</si>
  <si>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</si>
  <si>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</si>
  <si>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</si>
  <si>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</si>
  <si>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</si>
  <si>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</si>
  <si>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</si>
  <si>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</si>
  <si>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</si>
  <si>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</si>
  <si>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</si>
  <si>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</si>
  <si>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</si>
  <si>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</si>
  <si>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</si>
  <si>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</si>
  <si>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</si>
  <si>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</si>
  <si>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</si>
  <si>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</si>
  <si>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</si>
  <si>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</si>
  <si>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</si>
  <si>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</si>
  <si>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</si>
  <si>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</si>
  <si>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</si>
  <si>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</si>
  <si>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</si>
  <si>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</si>
  <si>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</si>
  <si>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</si>
  <si>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</si>
  <si>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</si>
  <si>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</si>
  <si>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</si>
  <si>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</si>
  <si>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</si>
  <si>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</si>
  <si>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</si>
  <si>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</si>
  <si>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</si>
  <si>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</si>
  <si>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</si>
  <si>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</si>
  <si>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</si>
  <si>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</si>
  <si>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</si>
  <si>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</si>
  <si>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</si>
  <si>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</si>
  <si>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</si>
  <si>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</si>
  <si>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</si>
  <si>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</si>
  <si>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</si>
  <si>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</si>
  <si>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</si>
  <si>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</si>
  <si>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</si>
  <si>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</si>
  <si>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</si>
  <si>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</si>
  <si>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</si>
  <si>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</si>
  <si>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</si>
  <si>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</si>
  <si>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</si>
  <si>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</si>
  <si>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</si>
  <si>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</si>
  <si>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</si>
  <si>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</si>
  <si>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</si>
  <si>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</si>
  <si>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</si>
  <si>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</si>
  <si>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</si>
  <si>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</si>
  <si>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</si>
  <si>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</si>
  <si>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</si>
  <si>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</si>
  <si>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</si>
  <si>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</si>
  <si>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</si>
  <si>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</si>
  <si>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</si>
  <si>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</si>
  <si>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</si>
  <si>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</si>
  <si>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</si>
  <si>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</si>
  <si>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</si>
  <si>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</si>
  <si>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</si>
  <si>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</si>
  <si>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</si>
  <si>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</si>
  <si>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</si>
  <si>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</si>
  <si>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</si>
  <si>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</si>
  <si>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</si>
  <si>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</si>
  <si>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</si>
  <si>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</si>
  <si>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</si>
  <si>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</si>
  <si>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</si>
  <si>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</si>
  <si>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</si>
  <si>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</si>
  <si>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</si>
  <si>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</si>
  <si>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</si>
  <si>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</si>
  <si>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</si>
  <si>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</si>
  <si>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</si>
  <si>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</si>
  <si>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</si>
  <si>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</si>
  <si>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</si>
  <si>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</si>
  <si>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</si>
  <si>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</si>
  <si>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</si>
  <si>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</si>
  <si>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</si>
  <si>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</si>
  <si>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</si>
  <si>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</si>
  <si>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</si>
  <si>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</si>
  <si>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</si>
  <si>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</si>
  <si>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</si>
  <si>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</si>
  <si>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</si>
  <si>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</si>
  <si>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</si>
  <si>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</si>
  <si>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</si>
  <si>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</si>
  <si>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</si>
  <si>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</si>
  <si>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</si>
  <si>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</si>
  <si>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</si>
  <si>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</si>
  <si>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</si>
  <si>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</si>
  <si>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</si>
  <si>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</si>
  <si>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</si>
  <si>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</si>
  <si>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</si>
  <si>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</si>
  <si>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</si>
  <si>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</si>
  <si>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</si>
  <si>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</si>
  <si>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</si>
  <si>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</si>
  <si>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</si>
  <si>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</si>
  <si>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</si>
  <si>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</si>
  <si>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</si>
  <si>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</si>
  <si>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</si>
  <si>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</si>
  <si>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</si>
  <si>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</si>
  <si>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</si>
  <si>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</si>
  <si>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</si>
  <si>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</si>
  <si>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</si>
  <si>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</si>
  <si>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</si>
  <si>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</si>
  <si>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</si>
  <si>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</si>
  <si>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</si>
  <si>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</si>
  <si>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</si>
  <si>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</si>
  <si>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</si>
  <si>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</si>
  <si>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</si>
  <si>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</si>
  <si>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</si>
  <si>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</si>
  <si>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</si>
  <si>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</si>
  <si>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</si>
  <si>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</si>
  <si>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</si>
  <si>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</si>
  <si>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</si>
  <si>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</si>
  <si>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</si>
  <si>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</si>
  <si>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</si>
  <si>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</si>
  <si>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</si>
  <si>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</si>
  <si>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</si>
  <si>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</si>
  <si>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</si>
  <si>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</si>
  <si>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</si>
  <si>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</si>
  <si>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</si>
  <si>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</si>
  <si>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</si>
  <si>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</si>
  <si>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</si>
  <si>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</si>
  <si>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</si>
  <si>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</si>
  <si>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</si>
  <si>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</si>
  <si>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</si>
  <si>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</si>
  <si>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</si>
  <si>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</si>
  <si>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</si>
  <si>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</si>
  <si>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</si>
  <si>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</si>
  <si>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</si>
  <si>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</si>
  <si>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</si>
  <si>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</si>
  <si>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</si>
  <si>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</si>
  <si>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</si>
  <si>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</si>
  <si>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</si>
  <si>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</si>
  <si>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</si>
  <si>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</si>
  <si>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</si>
  <si>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</si>
  <si>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</si>
  <si>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</si>
  <si>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</si>
  <si>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</si>
  <si>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</si>
  <si>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</si>
  <si>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</si>
  <si>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</si>
  <si>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</si>
  <si>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</si>
  <si>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</si>
  <si>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</si>
  <si>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</si>
  <si>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</si>
  <si>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</si>
  <si>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</si>
  <si>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</si>
  <si>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</si>
  <si>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</si>
  <si>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</si>
  <si>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</si>
  <si>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</si>
  <si>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</si>
  <si>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</si>
  <si>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</si>
  <si>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</si>
  <si>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</si>
  <si>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</si>
  <si>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</si>
  <si>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</si>
  <si>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</si>
  <si>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</si>
  <si>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</si>
  <si>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</si>
  <si>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</si>
  <si>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</si>
  <si>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</si>
  <si>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</si>
  <si>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</si>
  <si>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</si>
  <si>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</si>
  <si>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</si>
  <si>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</si>
  <si>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</si>
  <si>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</si>
  <si>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</si>
  <si>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</si>
  <si>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</si>
  <si>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</si>
  <si>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</si>
  <si>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</si>
  <si>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</si>
  <si>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</si>
  <si>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</si>
  <si>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</si>
  <si>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</si>
  <si>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</si>
  <si>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</si>
  <si>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</si>
  <si>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</si>
  <si>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</si>
  <si>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</si>
  <si>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</si>
  <si>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</si>
  <si>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</si>
  <si>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</si>
  <si>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</si>
  <si>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</si>
  <si>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</si>
  <si>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</si>
  <si>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</si>
  <si>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</si>
  <si>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</si>
  <si>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</si>
  <si>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</si>
  <si>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</si>
  <si>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</si>
  <si>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</si>
  <si>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</si>
  <si>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</si>
  <si>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</si>
  <si>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</si>
  <si>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</si>
  <si>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</si>
  <si>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</si>
  <si>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</si>
  <si>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</si>
  <si>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</si>
  <si>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</si>
  <si>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</si>
  <si>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</si>
  <si>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</si>
  <si>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</si>
  <si>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</si>
  <si>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</si>
  <si>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</si>
  <si>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</si>
  <si>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</si>
  <si>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</si>
  <si>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</si>
  <si>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</si>
  <si>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</si>
  <si>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</si>
  <si>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</si>
  <si>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</si>
  <si>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</si>
  <si>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</si>
  <si>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</si>
  <si>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</si>
  <si>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</si>
  <si>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</si>
  <si>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</si>
  <si>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</si>
  <si>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</si>
  <si>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</si>
  <si>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</si>
  <si>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</si>
  <si>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</si>
  <si>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</si>
  <si>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</si>
  <si>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</si>
  <si>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</si>
  <si>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</si>
  <si>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</si>
  <si>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</si>
  <si>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</si>
  <si>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</si>
  <si>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</si>
  <si>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</si>
  <si>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</si>
  <si>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</si>
  <si>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</si>
  <si>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</si>
  <si>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</si>
  <si>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</si>
  <si>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</si>
  <si>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</si>
  <si>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</si>
  <si>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</si>
  <si>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</si>
  <si>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</si>
  <si>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</si>
  <si>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</si>
  <si>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</si>
  <si>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</si>
  <si>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</si>
  <si>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</si>
  <si>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</si>
  <si>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</si>
  <si>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</si>
  <si>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</si>
  <si>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</si>
  <si>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</si>
  <si>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</si>
  <si>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</si>
  <si>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</si>
  <si>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</si>
  <si>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</si>
  <si>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</si>
  <si>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</si>
  <si>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</si>
  <si>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</si>
  <si>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</si>
  <si>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</si>
  <si>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</si>
  <si>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</si>
  <si>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</si>
  <si>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</si>
  <si>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</si>
  <si>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</si>
  <si>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</si>
  <si>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</si>
  <si>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</si>
  <si>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</si>
  <si>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</si>
  <si>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</si>
  <si>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</si>
  <si>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</si>
  <si>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</si>
  <si>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</si>
  <si>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</si>
  <si>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</si>
  <si>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</si>
  <si>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</si>
  <si>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</si>
  <si>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</si>
  <si>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</si>
  <si>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</si>
  <si>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</si>
  <si>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</si>
  <si>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</si>
  <si>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</si>
  <si>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</si>
  <si>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</si>
  <si>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</si>
  <si>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</si>
  <si>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</si>
  <si>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</si>
  <si>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</si>
  <si>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</si>
  <si>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</si>
  <si>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</si>
  <si>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</si>
  <si>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</si>
  <si>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</si>
  <si>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</si>
  <si>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</si>
  <si>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</si>
  <si>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</si>
  <si>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</si>
  <si>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</si>
  <si>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</si>
  <si>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</si>
  <si>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</si>
  <si>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</si>
  <si>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</si>
  <si>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</si>
  <si>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</si>
  <si>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</si>
  <si>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</si>
  <si>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</si>
  <si>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</si>
  <si>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</si>
  <si>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</si>
  <si>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</si>
  <si>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</si>
  <si>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</si>
  <si>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</si>
  <si>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</si>
  <si>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</si>
  <si>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</si>
  <si>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</si>
  <si>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</si>
  <si>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</si>
  <si>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</si>
  <si>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</si>
  <si>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</si>
  <si>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</si>
  <si>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</si>
  <si>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</si>
  <si>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</si>
  <si>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</si>
  <si>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</si>
  <si>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</si>
  <si>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</si>
  <si>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</si>
  <si>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</si>
  <si>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</si>
  <si>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</si>
  <si>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</si>
  <si>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</si>
  <si>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</si>
  <si>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</si>
  <si>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</si>
  <si>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</si>
  <si>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</si>
  <si>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</si>
  <si>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</si>
  <si>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</si>
  <si>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</si>
  <si>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</si>
  <si>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</si>
  <si>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</si>
  <si>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</si>
  <si>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</si>
  <si>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</si>
  <si>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</si>
  <si>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</si>
  <si>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</si>
  <si>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</si>
  <si>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</si>
  <si>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</si>
  <si>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</si>
  <si>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</si>
  <si>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</si>
  <si>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</si>
  <si>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</si>
  <si>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</si>
  <si>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</si>
  <si>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</si>
  <si>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</si>
  <si>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</si>
  <si>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</si>
  <si>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</si>
  <si>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</si>
  <si>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</si>
  <si>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</si>
  <si>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</si>
  <si>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</si>
  <si>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</si>
  <si>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</si>
  <si>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</si>
  <si>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</si>
  <si>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</si>
  <si>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</si>
  <si>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</si>
  <si>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</si>
  <si>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</si>
  <si>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</si>
  <si>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</si>
  <si>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</si>
  <si>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</si>
  <si>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</si>
  <si>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</si>
  <si>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</si>
  <si>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</si>
  <si>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</si>
  <si>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</si>
  <si>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</si>
  <si>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</si>
  <si>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</si>
  <si>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</si>
  <si>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</si>
  <si>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</si>
  <si>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</si>
  <si>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</si>
  <si>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</si>
  <si>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</si>
  <si>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</si>
  <si>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</si>
  <si>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</si>
  <si>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</si>
  <si>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</si>
  <si>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</si>
  <si>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</si>
  <si>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</si>
  <si>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</si>
  <si>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</si>
  <si>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</si>
  <si>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</si>
  <si>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</si>
  <si>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</si>
  <si>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</si>
  <si>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</si>
  <si>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</si>
  <si>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</si>
  <si>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</si>
  <si>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</si>
  <si>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</si>
  <si>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</si>
  <si>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</si>
  <si>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</si>
  <si>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</si>
  <si>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</si>
  <si>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</si>
  <si>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</si>
  <si>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</si>
  <si>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</si>
  <si>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</si>
  <si>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</si>
  <si>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</si>
  <si>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</si>
  <si>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</si>
  <si>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</si>
  <si>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</si>
  <si>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</si>
  <si>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</si>
  <si>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</si>
  <si>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</si>
  <si>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</si>
  <si>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</si>
  <si>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</si>
  <si>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</si>
  <si>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</si>
  <si>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</si>
  <si>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</si>
  <si>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</si>
  <si>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</si>
  <si>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</si>
  <si>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</si>
  <si>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</si>
  <si>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</si>
  <si>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</si>
  <si>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</si>
  <si>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</si>
  <si>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</si>
  <si>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</si>
  <si>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</si>
  <si>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</si>
  <si>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</si>
  <si>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</si>
  <si>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</si>
  <si>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</si>
  <si>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</si>
  <si>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</si>
  <si>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</si>
  <si>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</si>
  <si>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</si>
  <si>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</si>
  <si>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</si>
  <si>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</si>
  <si>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</si>
  <si>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</si>
  <si>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</si>
  <si>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</si>
  <si>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</si>
  <si>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</si>
  <si>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</si>
  <si>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</si>
  <si>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</si>
  <si>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</si>
  <si>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</si>
  <si>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</si>
  <si>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</si>
  <si>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</si>
  <si>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</si>
  <si>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</si>
  <si>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</si>
  <si>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</si>
  <si>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</si>
  <si>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</si>
  <si>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</si>
  <si>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</si>
  <si>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</si>
  <si>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</si>
  <si>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</si>
  <si>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</si>
  <si>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</si>
  <si>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</si>
  <si>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</si>
  <si>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</si>
  <si>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</si>
  <si>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</si>
  <si>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</si>
  <si>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</si>
  <si>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</si>
  <si>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</si>
  <si>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</si>
  <si>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</si>
  <si>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</si>
  <si>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</si>
  <si>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</si>
  <si>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</si>
  <si>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</si>
  <si>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</si>
  <si>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</si>
  <si>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</si>
  <si>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</si>
  <si>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</si>
  <si>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</si>
  <si>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</si>
  <si>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</si>
  <si>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</si>
  <si>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</si>
  <si>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</si>
  <si>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</si>
  <si>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</si>
  <si>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</si>
  <si>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</si>
  <si>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</si>
  <si>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</si>
  <si>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</si>
  <si>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</si>
  <si>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</si>
  <si>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</si>
  <si>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</si>
  <si>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</si>
  <si>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</si>
  <si>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</si>
  <si>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</si>
  <si>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</si>
  <si>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</si>
  <si>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</si>
  <si>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</si>
  <si>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</si>
  <si>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</si>
  <si>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</si>
  <si>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</si>
  <si>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</si>
  <si>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</si>
  <si>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</si>
  <si>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</si>
  <si>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</si>
  <si>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</si>
  <si>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</si>
  <si>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</si>
  <si>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</si>
  <si>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</si>
  <si>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</si>
  <si>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</si>
  <si>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</si>
  <si>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</si>
  <si>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</si>
  <si>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</si>
  <si>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</si>
  <si>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</si>
  <si>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</si>
  <si>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</si>
  <si>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</si>
  <si>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</si>
  <si>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</si>
  <si>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</si>
  <si>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</si>
  <si>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</si>
  <si>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</si>
  <si>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</si>
  <si>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</si>
  <si>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</si>
  <si>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</si>
  <si>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</si>
  <si>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</si>
  <si>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</si>
  <si>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</si>
  <si>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</si>
  <si>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</si>
  <si>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</si>
  <si>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</si>
  <si>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</si>
  <si>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</si>
  <si>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</si>
  <si>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</si>
  <si>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</si>
  <si>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</si>
  <si>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</si>
  <si>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</si>
  <si>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</si>
  <si>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</si>
  <si>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</si>
  <si>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</si>
  <si>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</si>
  <si>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</si>
  <si>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</si>
  <si>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</si>
  <si>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</si>
  <si>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</si>
  <si>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</si>
  <si>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</si>
  <si>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</si>
  <si>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</si>
  <si>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</si>
  <si>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</si>
  <si>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</si>
  <si>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</si>
  <si>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</si>
  <si>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</si>
  <si>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</si>
  <si>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</si>
  <si>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</si>
  <si>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</si>
  <si>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</si>
  <si>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</si>
  <si>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</si>
  <si>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</si>
  <si>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</si>
  <si>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</si>
  <si>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</si>
  <si>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</si>
  <si>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</si>
  <si>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</si>
  <si>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</si>
  <si>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</si>
  <si>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</si>
  <si>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</si>
  <si>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</si>
  <si>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</si>
  <si>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</si>
  <si>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</si>
  <si>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</si>
  <si>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</si>
  <si>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</si>
  <si>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</si>
  <si>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</si>
  <si>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</si>
  <si>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</si>
  <si>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</si>
  <si>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</si>
  <si>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</si>
  <si>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</si>
  <si>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</si>
  <si>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</si>
  <si>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</si>
  <si>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</si>
  <si>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</si>
  <si>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</si>
  <si>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</si>
  <si>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</si>
  <si>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</si>
  <si>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</si>
  <si>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</si>
  <si>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</si>
  <si>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</si>
  <si>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</si>
  <si>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</si>
  <si>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</si>
  <si>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</si>
  <si>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</si>
  <si>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</si>
  <si>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</si>
  <si>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</si>
  <si>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</si>
  <si>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</si>
  <si>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</si>
  <si>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</si>
  <si>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</si>
  <si>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</si>
  <si>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</si>
  <si>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</si>
  <si>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</si>
  <si>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</si>
  <si>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</si>
  <si>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</si>
  <si>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</si>
  <si>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</si>
  <si>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</si>
  <si>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</si>
  <si>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</si>
  <si>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</si>
  <si>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</si>
  <si>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</si>
  <si>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</si>
  <si>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</si>
  <si>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</si>
  <si>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</si>
  <si>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</si>
  <si>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</si>
  <si>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</si>
  <si>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</si>
  <si>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</si>
  <si>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</si>
  <si>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</si>
  <si>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</si>
  <si>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</si>
  <si>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</si>
  <si>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</si>
  <si>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</si>
  <si>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</si>
  <si>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</si>
  <si>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</si>
  <si>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</si>
  <si>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</si>
  <si>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</si>
  <si>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</si>
  <si>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</si>
  <si>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</si>
  <si>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</si>
  <si>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</si>
  <si>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</si>
  <si>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</si>
  <si>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</si>
  <si>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</si>
  <si>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</si>
  <si>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</si>
  <si>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</si>
  <si>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</si>
  <si>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</si>
  <si>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</si>
  <si>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</si>
  <si>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</si>
  <si>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</si>
  <si>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</si>
  <si>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</si>
  <si>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</si>
  <si>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</si>
  <si>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</si>
  <si>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</si>
  <si>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</si>
  <si>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</si>
  <si>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</si>
  <si>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</si>
  <si>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</si>
  <si>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</si>
  <si>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</si>
  <si>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</si>
  <si>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</si>
  <si>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</si>
  <si>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</si>
  <si>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</si>
  <si>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</si>
  <si>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</si>
  <si>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</si>
  <si>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</si>
  <si>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</si>
  <si>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</si>
  <si>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</si>
  <si>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</si>
  <si>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</si>
  <si>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</si>
  <si>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</si>
  <si>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</si>
  <si>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</si>
  <si>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</si>
  <si>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</si>
  <si>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</si>
  <si>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</si>
  <si>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</si>
  <si>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</si>
  <si>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</si>
  <si>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</si>
  <si>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</si>
  <si>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</si>
  <si>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</si>
  <si>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</si>
  <si>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</si>
  <si>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</si>
  <si>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</si>
  <si>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</si>
  <si>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</si>
  <si>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</si>
  <si>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</si>
  <si>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</si>
  <si>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</si>
  <si>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</si>
  <si>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</si>
  <si>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</si>
  <si>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</si>
  <si>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</si>
  <si>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</si>
  <si>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</si>
  <si>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</si>
  <si>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</si>
  <si>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</si>
  <si>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</si>
  <si>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</si>
  <si>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</si>
  <si>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</si>
  <si>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</si>
  <si>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</si>
  <si>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</si>
  <si>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</si>
  <si>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</si>
  <si>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</si>
  <si>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</si>
  <si>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</si>
  <si>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</si>
  <si>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</si>
  <si>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</si>
  <si>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</si>
  <si>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</si>
  <si>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</si>
  <si>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</si>
  <si>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</si>
  <si>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</si>
  <si>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</si>
  <si>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</si>
  <si>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</si>
  <si>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</si>
  <si>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</si>
  <si>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</si>
  <si>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</si>
  <si>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</si>
  <si>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</si>
  <si>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</si>
  <si>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</si>
  <si>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</si>
  <si>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</si>
  <si>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</si>
  <si>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</si>
  <si>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</si>
  <si>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</si>
  <si>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</si>
  <si>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</si>
  <si>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</si>
  <si>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</si>
  <si>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</si>
  <si>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</si>
  <si>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</si>
  <si>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</si>
  <si>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</si>
  <si>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</si>
  <si>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</si>
  <si>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</si>
  <si>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</si>
  <si>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</si>
  <si>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</si>
  <si>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</si>
  <si>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</si>
  <si>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</si>
  <si>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</si>
  <si>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</si>
  <si>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</si>
  <si>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</si>
  <si>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</si>
  <si>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</si>
  <si>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</si>
  <si>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</si>
  <si>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</si>
  <si>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</si>
  <si>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</si>
  <si>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</si>
  <si>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</si>
  <si>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</si>
  <si>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</si>
  <si>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</si>
  <si>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</si>
  <si>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</si>
  <si>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</si>
  <si>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</si>
  <si>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</si>
  <si>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</si>
  <si>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</si>
  <si>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</si>
  <si>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</si>
  <si>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</si>
  <si>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</si>
  <si>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</si>
  <si>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</si>
  <si>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</si>
  <si>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</si>
  <si>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</si>
  <si>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</si>
  <si>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</si>
  <si>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</si>
  <si>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</si>
  <si>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</si>
  <si>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</si>
  <si>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</si>
  <si>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</si>
  <si>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</si>
  <si>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</si>
  <si>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</si>
  <si>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</si>
  <si>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</si>
  <si>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</si>
  <si>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</si>
  <si>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</si>
  <si>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</si>
  <si>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</si>
  <si>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</si>
  <si>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</si>
  <si>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</si>
  <si>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</si>
  <si>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</si>
  <si>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</si>
  <si>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</si>
  <si>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</si>
  <si>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</si>
  <si>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</si>
  <si>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</si>
  <si>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</si>
  <si>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</si>
  <si>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</si>
  <si>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</si>
  <si>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</si>
  <si>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</si>
  <si>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</si>
  <si>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</si>
  <si>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</si>
  <si>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</si>
  <si>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</si>
  <si>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</si>
  <si>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</si>
  <si>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</si>
  <si>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</si>
  <si>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</si>
  <si>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</si>
  <si>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</si>
  <si>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</si>
  <si>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</si>
  <si>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</si>
  <si>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</si>
  <si>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</si>
  <si>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</si>
  <si>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</si>
  <si>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</si>
  <si>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</si>
  <si>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</si>
  <si>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</si>
  <si>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</si>
  <si>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</si>
  <si>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</si>
  <si>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</si>
  <si>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</si>
  <si>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</si>
  <si>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</si>
  <si>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</si>
  <si>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</si>
  <si>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</si>
  <si>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</si>
  <si>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</si>
  <si>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</si>
  <si>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</si>
  <si>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</si>
  <si>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</si>
  <si>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</si>
  <si>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</si>
  <si>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</si>
  <si>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</si>
  <si>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</si>
  <si>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</si>
  <si>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</si>
  <si>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</si>
  <si>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</si>
  <si>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</si>
  <si>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</si>
  <si>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</si>
  <si>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</si>
  <si>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</si>
  <si>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</si>
  <si>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</si>
  <si>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</si>
  <si>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</si>
  <si>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</si>
  <si>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</si>
  <si>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</si>
  <si>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</si>
  <si>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</si>
  <si>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</si>
  <si>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</si>
  <si>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</si>
  <si>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</si>
  <si>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</si>
  <si>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</si>
  <si>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</si>
  <si>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</si>
  <si>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</si>
  <si>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</si>
  <si>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</si>
  <si>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</si>
  <si>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</si>
  <si>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</si>
  <si>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</si>
  <si>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</si>
  <si>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</si>
  <si>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</si>
  <si>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</si>
  <si>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</si>
  <si>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</si>
  <si>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</si>
  <si>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</si>
  <si>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</si>
  <si>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</si>
  <si>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</si>
  <si>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</si>
  <si>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</si>
  <si>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</si>
  <si>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</si>
  <si>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</si>
  <si>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</si>
  <si>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</si>
  <si>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</si>
  <si>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</si>
  <si>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</si>
  <si>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</si>
  <si>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</si>
  <si>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</si>
  <si>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</si>
  <si>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</si>
  <si>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</si>
  <si>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</si>
  <si>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</si>
  <si>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</si>
  <si>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</si>
  <si>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</si>
  <si>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</si>
  <si>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</si>
  <si>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</si>
  <si>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</si>
  <si>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</si>
  <si>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</si>
  <si>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</si>
  <si>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</si>
  <si>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</si>
  <si>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</si>
  <si>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</si>
  <si>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</si>
  <si>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</si>
  <si>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</si>
  <si>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</si>
  <si>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</si>
  <si>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</si>
  <si>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</si>
  <si>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</si>
  <si>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</si>
  <si>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</si>
  <si>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</si>
  <si>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</si>
  <si>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</si>
  <si>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</si>
  <si>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</si>
  <si>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</si>
  <si>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</si>
  <si>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</si>
  <si>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</si>
  <si>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</si>
  <si>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</si>
  <si>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</si>
  <si>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</si>
  <si>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</si>
  <si>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</si>
  <si>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</si>
  <si>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</si>
  <si>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</si>
  <si>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</si>
  <si>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</si>
  <si>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</si>
  <si>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</si>
  <si>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</si>
  <si>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</si>
  <si>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</si>
  <si>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</si>
  <si>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</si>
  <si>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</si>
  <si>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</si>
  <si>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</si>
  <si>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</si>
  <si>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</si>
  <si>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</si>
  <si>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</si>
  <si>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</si>
  <si>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</si>
  <si>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</si>
  <si>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</si>
  <si>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</si>
  <si>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</si>
  <si>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</si>
  <si>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</si>
  <si>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</si>
  <si>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</si>
  <si>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</si>
  <si>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</si>
  <si>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</si>
  <si>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</si>
  <si>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</si>
  <si>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</si>
  <si>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</si>
  <si>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</si>
  <si>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</si>
  <si>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</si>
  <si>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</si>
  <si>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</si>
  <si>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</si>
  <si>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</si>
  <si>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</si>
  <si>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</si>
  <si>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</si>
  <si>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</si>
  <si>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</si>
  <si>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</si>
  <si>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</si>
  <si>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</si>
  <si>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</si>
  <si>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</si>
  <si>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</si>
  <si>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</si>
  <si>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</si>
  <si>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</si>
  <si>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</si>
  <si>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</si>
  <si>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</si>
  <si>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</si>
  <si>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</si>
  <si>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</si>
  <si>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</si>
  <si>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</si>
  <si>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</si>
  <si>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</si>
  <si>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</si>
  <si>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</si>
  <si>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</si>
  <si>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</si>
  <si>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</si>
  <si>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</si>
  <si>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</si>
  <si>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</si>
  <si>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</si>
  <si>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</si>
  <si>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</si>
  <si>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</si>
  <si>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</si>
  <si>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</si>
  <si>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</si>
  <si>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</si>
  <si>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</si>
  <si>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</si>
  <si>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</si>
  <si>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</si>
  <si>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</si>
  <si>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</si>
  <si>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</si>
  <si>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</si>
  <si>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</si>
  <si>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</si>
  <si>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</si>
  <si>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</si>
  <si>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</si>
  <si>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</si>
  <si>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</si>
  <si>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</si>
  <si>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</si>
  <si>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</si>
  <si>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</si>
  <si>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</si>
  <si>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</si>
  <si>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</si>
  <si>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</si>
  <si>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</si>
  <si>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</si>
  <si>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</si>
  <si>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</si>
  <si>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</si>
  <si>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</si>
  <si>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</si>
  <si>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</si>
  <si>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</si>
  <si>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</si>
  <si>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</si>
  <si>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</si>
  <si>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</si>
  <si>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</si>
  <si>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</si>
  <si>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</si>
  <si>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</si>
  <si>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</si>
  <si>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</si>
  <si>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</si>
  <si>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</si>
  <si>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</si>
  <si>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</si>
  <si>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</si>
  <si>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</si>
  <si>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</si>
  <si>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</si>
  <si>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</si>
  <si>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</si>
  <si>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</si>
  <si>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</si>
  <si>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</si>
  <si>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</si>
  <si>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</si>
  <si>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</si>
  <si>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</si>
  <si>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</si>
  <si>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</si>
  <si>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</si>
  <si>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</si>
  <si>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</si>
  <si>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</si>
  <si>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</si>
  <si>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</si>
  <si>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</si>
  <si>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</si>
  <si>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</si>
  <si>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</si>
  <si>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</si>
  <si>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</si>
  <si>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</si>
  <si>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</si>
  <si>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</si>
  <si>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</si>
  <si>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</si>
  <si>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</si>
  <si>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</si>
  <si>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</si>
  <si>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</si>
  <si>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</si>
  <si>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</si>
  <si>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</si>
  <si>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</si>
  <si>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</si>
  <si>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</si>
  <si>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</si>
  <si>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</si>
  <si>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</si>
  <si>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</si>
  <si>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</si>
  <si>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</si>
  <si>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</si>
  <si>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</si>
  <si>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</si>
  <si>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</si>
  <si>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</si>
  <si>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</si>
  <si>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</si>
  <si>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</si>
  <si>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</si>
  <si>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</si>
  <si>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</si>
  <si>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</si>
  <si>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</si>
  <si>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</si>
  <si>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</si>
  <si>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</si>
  <si>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</si>
  <si>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</si>
  <si>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</si>
  <si>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</si>
  <si>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</si>
  <si>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</si>
  <si>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</si>
  <si>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</si>
  <si>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</si>
  <si>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</si>
  <si>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</si>
  <si>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</si>
  <si>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</si>
  <si>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</si>
  <si>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</si>
  <si>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</si>
  <si>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</si>
  <si>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</si>
  <si>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</si>
  <si>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</si>
  <si>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</si>
  <si>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</si>
  <si>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</si>
  <si>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</si>
  <si>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</si>
  <si>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</si>
  <si>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</si>
  <si>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</si>
  <si>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</si>
  <si>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</si>
  <si>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</si>
  <si>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</si>
  <si>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</si>
  <si>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</si>
  <si>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</si>
  <si>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</si>
  <si>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</si>
  <si>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</si>
  <si>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</si>
  <si>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</si>
  <si>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</si>
  <si>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</si>
  <si>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</si>
  <si>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</si>
  <si>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</si>
  <si>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</si>
  <si>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</si>
  <si>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</si>
  <si>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</si>
  <si>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</si>
  <si>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</si>
  <si>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</si>
  <si>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</si>
  <si>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</si>
  <si>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</si>
  <si>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</si>
  <si>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</si>
  <si>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</si>
  <si>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</si>
  <si>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</si>
  <si>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</si>
  <si>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</si>
  <si>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</si>
  <si>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</si>
  <si>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</si>
  <si>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</si>
  <si>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</si>
  <si>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</si>
  <si>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</si>
  <si>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</si>
  <si>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</si>
  <si>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</si>
  <si>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</si>
  <si>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</si>
  <si>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</si>
  <si>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</si>
  <si>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</si>
  <si>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</si>
  <si>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</si>
  <si>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</si>
  <si>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</si>
  <si>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</si>
  <si>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</si>
  <si>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</si>
  <si>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</si>
  <si>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</si>
  <si>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</si>
  <si>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</si>
  <si>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</si>
  <si>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</si>
  <si>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</si>
  <si>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</si>
  <si>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</si>
  <si>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</si>
  <si>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</si>
  <si>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</si>
  <si>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</si>
  <si>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</si>
  <si>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</si>
  <si>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</si>
  <si>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</si>
  <si>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</si>
  <si>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</si>
  <si>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</si>
  <si>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</si>
  <si>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</si>
  <si>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</si>
  <si>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</si>
  <si>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</si>
  <si>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</si>
  <si>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</si>
  <si>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</si>
  <si>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</si>
  <si>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</si>
  <si>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</si>
  <si>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</si>
  <si>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</si>
  <si>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</si>
  <si>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</si>
  <si>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</si>
  <si>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</si>
  <si>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</si>
  <si>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</si>
  <si>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</si>
  <si>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</si>
  <si>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</si>
  <si>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</si>
  <si>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</si>
  <si>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</si>
  <si>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</si>
  <si>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</si>
  <si>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</si>
  <si>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</si>
  <si>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</si>
  <si>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</si>
  <si>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</si>
  <si>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</si>
  <si>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</si>
  <si>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</si>
  <si>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</si>
  <si>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</si>
  <si>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</si>
  <si>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</si>
  <si>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</si>
  <si>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</si>
  <si>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</si>
  <si>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</si>
  <si>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</si>
  <si>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</si>
  <si>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</si>
  <si>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</si>
  <si>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</si>
  <si>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</si>
  <si>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</si>
  <si>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</si>
  <si>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</si>
  <si>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</si>
  <si>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</si>
  <si>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</si>
  <si>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</si>
  <si>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</si>
  <si>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</si>
  <si>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</si>
  <si>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</si>
  <si>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</si>
  <si>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</si>
  <si>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</si>
  <si>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</si>
  <si>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</si>
  <si>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</si>
  <si>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</si>
  <si>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</si>
  <si>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</si>
  <si>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</si>
  <si>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</si>
  <si>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</si>
  <si>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</si>
  <si>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</si>
  <si>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</si>
  <si>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</si>
  <si>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</si>
  <si>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</si>
  <si>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</si>
  <si>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</si>
  <si>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</si>
  <si>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</si>
  <si>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</si>
  <si>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</si>
  <si>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</si>
  <si>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</si>
  <si>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</si>
  <si>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</si>
  <si>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</si>
  <si>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</si>
  <si>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</si>
  <si>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</si>
  <si>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</si>
  <si>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</si>
  <si>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</si>
  <si>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</si>
  <si>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</si>
  <si>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</si>
  <si>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</si>
  <si>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</si>
  <si>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</si>
  <si>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</si>
  <si>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</si>
  <si>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</si>
  <si>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</si>
  <si>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</si>
  <si>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</si>
  <si>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</si>
  <si>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</si>
  <si>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</si>
  <si>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</si>
  <si>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</si>
  <si>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</si>
  <si>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</si>
  <si>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</si>
  <si>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</si>
  <si>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</si>
  <si>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</si>
  <si>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</si>
  <si>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</si>
  <si>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</si>
  <si>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</si>
  <si>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</si>
  <si>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</si>
  <si>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</si>
  <si>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</si>
  <si>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</si>
  <si>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</si>
  <si>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</si>
  <si>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</si>
  <si>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</si>
  <si>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</si>
  <si>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</si>
  <si>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</si>
  <si>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</si>
  <si>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</si>
  <si>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</si>
  <si>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</si>
  <si>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</si>
  <si>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</si>
  <si>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</si>
  <si>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</si>
  <si>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</si>
  <si>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</si>
  <si>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</si>
  <si>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</si>
  <si>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</si>
  <si>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</si>
  <si>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</si>
  <si>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</si>
  <si>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</si>
  <si>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</si>
  <si>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</si>
  <si>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</si>
  <si>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</si>
  <si>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</si>
  <si>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</si>
  <si>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</si>
  <si>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</si>
  <si>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</si>
  <si>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</si>
  <si>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</si>
  <si>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</si>
  <si>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</si>
  <si>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</si>
  <si>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</si>
  <si>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</si>
  <si>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</si>
  <si>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</si>
  <si>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</si>
  <si>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</si>
  <si>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</si>
  <si>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</si>
  <si>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</si>
  <si>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</si>
  <si>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</si>
  <si>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</si>
  <si>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</si>
  <si>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</si>
  <si>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</si>
  <si>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</si>
  <si>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</si>
  <si>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</si>
  <si>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</si>
  <si>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</si>
  <si>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</si>
  <si>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</si>
  <si>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</si>
  <si>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</si>
  <si>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</si>
  <si>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</si>
  <si>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</si>
  <si>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</si>
  <si>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</si>
  <si>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</si>
  <si>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</si>
  <si>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</si>
  <si>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</si>
  <si>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</si>
  <si>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</si>
  <si>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</si>
  <si>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</si>
  <si>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</si>
  <si>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</si>
  <si>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</si>
  <si>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</si>
  <si>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</si>
  <si>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</si>
  <si>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</si>
  <si>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</si>
  <si>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</si>
  <si>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</si>
  <si>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</si>
  <si>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</si>
  <si>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</si>
  <si>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</si>
  <si>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</si>
  <si>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</si>
  <si>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</si>
  <si>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</si>
  <si>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</si>
  <si>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</si>
  <si>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</si>
  <si>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</si>
  <si>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</si>
  <si>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</si>
  <si>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</si>
  <si>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</si>
  <si>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</si>
  <si>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</si>
  <si>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</si>
  <si>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</si>
  <si>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</si>
  <si>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</si>
  <si>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</si>
  <si>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</si>
  <si>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</si>
  <si>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</si>
  <si>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</si>
  <si>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</si>
  <si>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</si>
  <si>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</si>
  <si>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</si>
  <si>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</si>
  <si>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</si>
  <si>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</si>
  <si>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</si>
  <si>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</si>
  <si>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</si>
  <si>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</si>
  <si>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</si>
  <si>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</si>
  <si>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</si>
  <si>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</si>
  <si>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</si>
  <si>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</si>
  <si>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</si>
  <si>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</si>
  <si>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</si>
  <si>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</si>
  <si>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</si>
  <si>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</si>
  <si>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</si>
  <si>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</si>
  <si>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</si>
  <si>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</si>
  <si>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</si>
  <si>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</si>
  <si>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</si>
  <si>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</si>
  <si>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</si>
  <si>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</si>
  <si>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</si>
  <si>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</si>
  <si>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</si>
  <si>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</si>
  <si>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</si>
  <si>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</si>
  <si>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</si>
  <si>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</si>
  <si>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</si>
  <si>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</si>
  <si>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</si>
  <si>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</si>
  <si>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</si>
  <si>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</si>
  <si>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</si>
  <si>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</si>
  <si>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</si>
  <si>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</si>
  <si>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</si>
  <si>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</si>
  <si>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</si>
  <si>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</si>
  <si>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</si>
  <si>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</si>
  <si>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</si>
  <si>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</si>
  <si>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</si>
  <si>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</si>
  <si>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</si>
  <si>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</si>
  <si>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</si>
  <si>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</si>
  <si>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</si>
  <si>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</si>
  <si>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</si>
  <si>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</si>
  <si>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</si>
  <si>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</si>
  <si>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</si>
  <si>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</si>
  <si>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</si>
  <si>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</si>
  <si>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</si>
  <si>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</si>
  <si>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</si>
  <si>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</si>
  <si>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</si>
  <si>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</si>
  <si>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</si>
  <si>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</si>
  <si>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</si>
  <si>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</si>
  <si>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</si>
  <si>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</si>
  <si>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</si>
  <si>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</si>
  <si>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</si>
  <si>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</si>
  <si>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</si>
  <si>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</si>
  <si>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</si>
  <si>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</si>
  <si>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</si>
  <si>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</si>
  <si>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</si>
  <si>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</si>
  <si>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</si>
  <si>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</si>
  <si>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</si>
  <si>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</si>
  <si>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</si>
  <si>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</si>
  <si>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</si>
  <si>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</si>
  <si>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</si>
  <si>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</si>
  <si>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</si>
  <si>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</si>
  <si>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</si>
  <si>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</si>
  <si>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</si>
  <si>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</si>
  <si>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</si>
  <si>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</si>
  <si>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</si>
  <si>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</si>
  <si>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</si>
  <si>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</si>
  <si>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</si>
  <si>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</si>
  <si>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</si>
  <si>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</si>
  <si>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</si>
  <si>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</si>
  <si>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</si>
  <si>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</si>
  <si>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</si>
  <si>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</si>
  <si>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</si>
  <si>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</si>
  <si>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</si>
  <si>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</si>
  <si>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</si>
  <si>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</si>
  <si>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</si>
  <si>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</si>
  <si>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</si>
  <si>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</si>
  <si>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</si>
  <si>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</si>
  <si>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</si>
  <si>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</si>
  <si>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</si>
  <si>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</si>
  <si>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</si>
  <si>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</si>
  <si>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</si>
  <si>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</si>
  <si>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</si>
  <si>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</si>
  <si>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</si>
  <si>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</si>
  <si>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</si>
  <si>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</si>
  <si>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</si>
  <si>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</si>
  <si>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</si>
  <si>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</si>
  <si>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</si>
  <si>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</si>
  <si>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</si>
  <si>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</si>
  <si>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</si>
  <si>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</si>
  <si>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</si>
  <si>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</si>
  <si>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</si>
  <si>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</si>
  <si>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</si>
  <si>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</si>
  <si>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</si>
  <si>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</si>
  <si>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</si>
  <si>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</si>
  <si>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</si>
  <si>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</si>
  <si>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</si>
  <si>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</si>
  <si>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</si>
  <si>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</si>
  <si>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</si>
  <si>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</si>
  <si>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</si>
  <si>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</si>
  <si>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</si>
  <si>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</si>
  <si>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</si>
  <si>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</si>
  <si>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</si>
  <si>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</si>
  <si>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</si>
  <si>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</si>
  <si>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</si>
  <si>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</si>
  <si>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</si>
  <si>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</si>
  <si>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</si>
  <si>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</si>
  <si>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</si>
  <si>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</si>
  <si>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</si>
  <si>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</si>
  <si>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</si>
  <si>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</si>
  <si>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</si>
  <si>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</si>
  <si>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</si>
  <si>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</si>
  <si>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</si>
  <si>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</si>
  <si>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</si>
  <si>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</si>
  <si>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</si>
  <si>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</si>
  <si>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</si>
  <si>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</si>
  <si>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</si>
  <si>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</si>
  <si>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</si>
  <si>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</si>
  <si>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</si>
  <si>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</si>
  <si>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</si>
  <si>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</si>
  <si>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</si>
  <si>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</si>
  <si>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</si>
  <si>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</si>
  <si>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</si>
  <si>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</si>
  <si>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</si>
  <si>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</si>
  <si>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</si>
  <si>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</si>
  <si>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</si>
  <si>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</si>
  <si>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</si>
  <si>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</si>
  <si>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</si>
  <si>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</si>
  <si>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</si>
  <si>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</si>
  <si>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</si>
  <si>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</si>
  <si>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</si>
  <si>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</si>
  <si>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</si>
  <si>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</si>
  <si>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</si>
  <si>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</si>
  <si>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</si>
  <si>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</si>
  <si>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</si>
  <si>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</si>
  <si>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</si>
  <si>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</si>
  <si>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</si>
  <si>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</si>
  <si>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</si>
  <si>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</si>
  <si>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</si>
  <si>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</si>
  <si>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</si>
  <si>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</si>
  <si>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</si>
  <si>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</si>
  <si>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</si>
  <si>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</si>
  <si>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</si>
  <si>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</si>
  <si>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</si>
  <si>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</si>
  <si>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</si>
  <si>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</si>
  <si>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</si>
  <si>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</si>
  <si>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</si>
  <si>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</si>
  <si>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</si>
  <si>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</si>
  <si>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</si>
  <si>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</si>
  <si>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</si>
  <si>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</si>
  <si>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</si>
  <si>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</si>
  <si>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</si>
  <si>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</si>
  <si>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</si>
  <si>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</si>
  <si>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</si>
  <si>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</si>
  <si>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</si>
  <si>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</si>
  <si>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</si>
  <si>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</si>
  <si>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</si>
  <si>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</si>
  <si>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</si>
  <si>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</si>
  <si>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</si>
  <si>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</si>
  <si>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</si>
  <si>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</si>
  <si>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</si>
  <si>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</si>
  <si>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</si>
  <si>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</si>
  <si>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</si>
  <si>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</si>
  <si>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</si>
  <si>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</si>
  <si>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</si>
  <si>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</si>
  <si>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</si>
  <si>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</si>
  <si>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</si>
  <si>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</si>
  <si>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</si>
  <si>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</si>
  <si>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</si>
  <si>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</si>
  <si>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</si>
  <si>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</si>
  <si>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</si>
  <si>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</si>
  <si>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</si>
  <si>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</si>
  <si>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</si>
  <si>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</si>
  <si>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</si>
  <si>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</si>
  <si>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</si>
  <si>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</si>
  <si>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</si>
  <si>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</si>
  <si>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</si>
  <si>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</si>
  <si>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</si>
  <si>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</si>
  <si>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</si>
  <si>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</si>
  <si>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</si>
  <si>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</si>
  <si>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</si>
  <si>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</si>
  <si>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</si>
  <si>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</si>
  <si>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</si>
  <si>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</si>
  <si>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</si>
  <si>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</si>
  <si>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</si>
  <si>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</si>
  <si>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</si>
  <si>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</si>
  <si>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</si>
  <si>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</si>
  <si>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</si>
  <si>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</si>
  <si>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</si>
  <si>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</si>
  <si>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</si>
  <si>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</si>
  <si>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</si>
  <si>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</si>
  <si>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</si>
  <si>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</si>
  <si>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</si>
  <si>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</si>
  <si>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</si>
  <si>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</si>
  <si>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</si>
  <si>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</si>
  <si>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</si>
  <si>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</si>
  <si>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</si>
  <si>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</si>
  <si>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</si>
  <si>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</si>
  <si>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</si>
  <si>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</si>
  <si>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</si>
  <si>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</si>
  <si>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</si>
  <si>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</si>
  <si>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</si>
  <si>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</si>
  <si>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</si>
  <si>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</si>
  <si>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</si>
  <si>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</si>
  <si>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</si>
  <si>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</si>
  <si>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</si>
  <si>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</si>
  <si>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</si>
  <si>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</si>
  <si>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</si>
  <si>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</si>
  <si>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</si>
  <si>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</si>
  <si>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</si>
  <si>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</si>
  <si>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</si>
  <si>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</si>
  <si>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</si>
  <si>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</si>
  <si>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</si>
  <si>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</si>
  <si>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</si>
  <si>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</si>
  <si>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</si>
  <si>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</si>
  <si>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</si>
  <si>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</si>
  <si>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</si>
  <si>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</si>
  <si>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</si>
  <si>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</si>
  <si>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</si>
  <si>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</si>
  <si>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</si>
  <si>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</si>
  <si>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</si>
  <si>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</si>
  <si>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</si>
  <si>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</si>
  <si>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</si>
  <si>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</si>
  <si>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</si>
  <si>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</si>
  <si>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</si>
  <si>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</si>
  <si>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</si>
  <si>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</si>
  <si>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</si>
  <si>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</si>
  <si>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</si>
  <si>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</si>
  <si>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</si>
  <si>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</si>
  <si>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</si>
  <si>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</si>
  <si>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</si>
  <si>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</si>
  <si>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</si>
  <si>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</si>
  <si>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</si>
  <si>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</si>
  <si>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</si>
  <si>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</si>
  <si>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</si>
  <si>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</si>
  <si>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</si>
  <si>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</si>
  <si>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</si>
  <si>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</si>
  <si>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</si>
  <si>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</si>
  <si>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</si>
  <si>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</si>
  <si>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</si>
  <si>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</si>
  <si>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</si>
  <si>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</si>
  <si>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</si>
  <si>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</si>
  <si>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</si>
  <si>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</si>
  <si>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</si>
  <si>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</si>
  <si>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</si>
  <si>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</si>
  <si>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</si>
  <si>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</si>
  <si>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</si>
  <si>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</si>
  <si>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</si>
  <si>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</si>
  <si>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</si>
  <si>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</si>
  <si>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</si>
  <si>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</si>
  <si>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</si>
  <si>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</si>
  <si>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</si>
  <si>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</si>
  <si>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</si>
  <si>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</si>
  <si>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</si>
  <si>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</si>
  <si>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</si>
  <si>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</si>
  <si>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</si>
  <si>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</si>
  <si>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</si>
  <si>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</si>
  <si>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</si>
  <si>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</si>
  <si>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</si>
  <si>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</si>
  <si>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</si>
  <si>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</si>
  <si>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</si>
  <si>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</si>
  <si>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</si>
  <si>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</si>
  <si>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</si>
  <si>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</si>
  <si>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</si>
  <si>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</si>
  <si>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</si>
  <si>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</si>
  <si>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</si>
  <si>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</si>
  <si>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</si>
  <si>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</si>
  <si>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</si>
  <si>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</si>
  <si>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</si>
  <si>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</si>
  <si>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</si>
  <si>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</si>
  <si>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</si>
  <si>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</si>
  <si>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</si>
  <si>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</si>
  <si>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</si>
  <si>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</si>
  <si>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</si>
  <si>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</si>
  <si>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</si>
  <si>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</si>
  <si>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</si>
  <si>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</si>
  <si>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</si>
  <si>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</si>
  <si>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</si>
  <si>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</si>
  <si>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</si>
  <si>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</si>
  <si>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</si>
  <si>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</si>
  <si>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</si>
  <si>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</si>
  <si>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</si>
  <si>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</si>
  <si>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</si>
  <si>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</si>
  <si>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</si>
  <si>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</si>
  <si>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</si>
  <si>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</si>
  <si>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</si>
  <si>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</si>
  <si>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</si>
  <si>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</si>
  <si>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</si>
  <si>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</si>
  <si>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</si>
  <si>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</si>
  <si>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</si>
  <si>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</si>
  <si>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</si>
  <si>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</si>
  <si>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</si>
  <si>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</si>
  <si>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</si>
  <si>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</si>
  <si>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</si>
  <si>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</si>
  <si>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</si>
  <si>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</si>
  <si>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</si>
  <si>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</si>
  <si>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</si>
  <si>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</si>
  <si>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</si>
  <si>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</si>
  <si>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</si>
  <si>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</si>
  <si>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</si>
  <si>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</si>
  <si>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</si>
  <si>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</si>
  <si>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</si>
  <si>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</si>
  <si>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</si>
  <si>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</si>
  <si>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</si>
  <si>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</si>
  <si>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</si>
  <si>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</si>
  <si>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</si>
  <si>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</si>
  <si>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</si>
  <si>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</si>
  <si>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</si>
  <si>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</si>
  <si>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</si>
  <si>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</si>
  <si>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</si>
  <si>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</si>
  <si>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</si>
  <si>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</si>
  <si>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</si>
  <si>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</si>
  <si>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</si>
  <si>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</si>
  <si>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</si>
  <si>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</si>
  <si>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</si>
  <si>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</si>
  <si>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</si>
  <si>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</si>
  <si>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</si>
  <si>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</si>
  <si>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</si>
  <si>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</si>
  <si>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</si>
  <si>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</si>
  <si>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</si>
  <si>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</si>
  <si>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</si>
  <si>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</si>
  <si>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</si>
  <si>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</si>
  <si>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</si>
  <si>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</si>
  <si>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</si>
  <si>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</si>
  <si>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</si>
  <si>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</si>
  <si>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</si>
  <si>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</si>
  <si>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</si>
  <si>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</si>
  <si>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</si>
  <si>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</si>
  <si>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</si>
  <si>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</si>
  <si>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</si>
  <si>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</si>
  <si>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</si>
  <si>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</si>
  <si>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</si>
  <si>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</si>
  <si>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</si>
  <si>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</si>
  <si>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</si>
  <si>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</si>
  <si>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</si>
  <si>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</si>
  <si>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</si>
  <si>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</si>
  <si>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</si>
  <si>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</si>
  <si>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</si>
  <si>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</si>
  <si>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</si>
  <si>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</si>
  <si>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</si>
  <si>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</si>
  <si>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</si>
  <si>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</si>
  <si>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</si>
  <si>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</si>
  <si>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</si>
  <si>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</si>
  <si>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</si>
  <si>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</si>
  <si>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</si>
  <si>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</si>
  <si>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</si>
  <si>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</si>
  <si>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</si>
  <si>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</si>
  <si>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</si>
  <si>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</si>
  <si>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</si>
  <si>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</si>
  <si>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</si>
  <si>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</si>
  <si>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</si>
  <si>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</si>
  <si>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</si>
  <si>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</si>
  <si>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</si>
  <si>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</si>
  <si>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</si>
  <si>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</si>
  <si>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</si>
  <si>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</si>
  <si>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</si>
  <si>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</si>
  <si>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</si>
  <si>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</si>
  <si>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</si>
  <si>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</si>
  <si>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</si>
  <si>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</si>
  <si>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</si>
  <si>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</si>
  <si>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</si>
  <si>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</si>
  <si>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</si>
  <si>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</si>
  <si>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</si>
  <si>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</si>
  <si>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</si>
  <si>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</si>
  <si>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</si>
  <si>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</si>
  <si>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</si>
  <si>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</si>
  <si>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</si>
  <si>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</si>
  <si>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</si>
  <si>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</si>
  <si>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</si>
  <si>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</si>
  <si>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</si>
  <si>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</si>
  <si>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</si>
  <si>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</si>
  <si>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</si>
  <si>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</si>
  <si>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</si>
  <si>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</si>
  <si>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</si>
  <si>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</si>
  <si>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</si>
  <si>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</si>
  <si>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</si>
  <si>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</si>
  <si>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</si>
  <si>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</si>
  <si>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</si>
  <si>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</si>
  <si>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</si>
  <si>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</si>
  <si>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</si>
  <si>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</si>
  <si>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</si>
  <si>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</si>
  <si>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</si>
  <si>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</si>
  <si>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</si>
  <si>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</si>
  <si>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</si>
  <si>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</si>
  <si>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</si>
  <si>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</si>
  <si>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</si>
  <si>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</si>
  <si>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</si>
  <si>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</si>
  <si>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</si>
  <si>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</si>
  <si>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</si>
  <si>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</si>
  <si>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</si>
  <si>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</si>
  <si>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</si>
  <si>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</si>
  <si>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</si>
  <si>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</si>
  <si>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</si>
  <si>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</si>
  <si>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</si>
  <si>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</si>
  <si>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</si>
  <si>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</si>
  <si>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</si>
  <si>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</si>
  <si>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</si>
  <si>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</si>
  <si>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</si>
  <si>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</si>
  <si>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</si>
  <si>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</si>
  <si>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</si>
  <si>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</si>
  <si>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</si>
  <si>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</si>
  <si>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</si>
  <si>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</si>
  <si>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</si>
  <si>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</si>
  <si>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</si>
  <si>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</si>
  <si>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</si>
  <si>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</si>
  <si>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</si>
  <si>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</si>
  <si>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</si>
  <si>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</si>
  <si>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</si>
  <si>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</si>
  <si>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</si>
  <si>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</si>
  <si>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</si>
  <si>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</si>
  <si>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</si>
  <si>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</si>
  <si>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</si>
  <si>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</si>
  <si>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</si>
  <si>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</si>
  <si>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</si>
  <si>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</si>
  <si>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</si>
  <si>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</si>
  <si>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</si>
  <si>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</si>
  <si>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</si>
  <si>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</si>
  <si>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</si>
  <si>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</si>
  <si>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</si>
  <si>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</si>
  <si>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</si>
  <si>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</si>
  <si>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</si>
  <si>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</si>
  <si>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</si>
  <si>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</si>
  <si>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</si>
  <si>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</si>
  <si>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</si>
  <si>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</si>
  <si>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</si>
  <si>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</si>
  <si>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</si>
  <si>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</si>
  <si>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</si>
  <si>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</si>
  <si>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</si>
  <si>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</si>
  <si>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</si>
  <si>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</si>
  <si>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</si>
  <si>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</si>
  <si>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</si>
  <si>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</si>
  <si>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</si>
  <si>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</si>
  <si>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</si>
  <si>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</si>
  <si>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</si>
  <si>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</si>
  <si>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</si>
  <si>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</si>
  <si>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</si>
  <si>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</si>
  <si>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</si>
  <si>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</si>
  <si>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</si>
  <si>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</si>
  <si>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</si>
  <si>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</si>
  <si>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</si>
  <si>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</si>
  <si>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</si>
  <si>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</si>
  <si>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</si>
  <si>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</si>
  <si>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</si>
  <si>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</si>
  <si>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</si>
  <si>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</si>
  <si>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</si>
  <si>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</si>
  <si>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</si>
  <si>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</si>
  <si>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</si>
  <si>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</si>
  <si>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</si>
  <si>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</si>
  <si>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</si>
  <si>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</si>
  <si>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</si>
  <si>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</si>
  <si>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</si>
  <si>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</si>
  <si>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</si>
  <si>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</si>
  <si>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</si>
  <si>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</si>
  <si>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</si>
  <si>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</si>
  <si>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</si>
  <si>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</si>
  <si>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</si>
  <si>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</si>
  <si>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</si>
  <si>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</si>
  <si>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</si>
  <si>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</si>
  <si>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</si>
  <si>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</si>
  <si>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</si>
  <si>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</si>
  <si>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</si>
  <si>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</si>
  <si>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</si>
  <si>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</si>
  <si>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</si>
  <si>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</si>
  <si>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</si>
  <si>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</si>
  <si>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</si>
  <si>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</si>
  <si>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</si>
  <si>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</si>
  <si>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</si>
  <si>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</si>
  <si>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</si>
  <si>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</si>
  <si>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</si>
  <si>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</si>
  <si>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</si>
  <si>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</si>
  <si>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</si>
  <si>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</si>
  <si>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</si>
  <si>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</si>
  <si>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</si>
  <si>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</si>
  <si>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</si>
  <si>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</si>
  <si>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</si>
  <si>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</si>
  <si>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</si>
  <si>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</si>
  <si>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</si>
  <si>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</si>
  <si>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</si>
  <si>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</si>
  <si>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</si>
  <si>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</si>
  <si>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</si>
  <si>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</si>
  <si>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</si>
  <si>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</si>
  <si>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</si>
  <si>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</si>
  <si>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</si>
  <si>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</si>
  <si>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</si>
  <si>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</si>
  <si>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</si>
  <si>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</si>
  <si>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</si>
  <si>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</si>
  <si>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</si>
  <si>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</si>
  <si>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</si>
  <si>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</si>
  <si>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</si>
  <si>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</si>
  <si>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</si>
  <si>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</si>
  <si>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</si>
  <si>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</si>
  <si>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</si>
  <si>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</si>
  <si>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</si>
  <si>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</si>
  <si>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</si>
  <si>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</si>
  <si>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</si>
  <si>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</si>
  <si>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</si>
  <si>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</si>
  <si>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</si>
  <si>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</si>
  <si>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</si>
  <si>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</si>
  <si>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</si>
  <si>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</si>
  <si>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</si>
  <si>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</si>
  <si>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</si>
  <si>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</si>
  <si>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</si>
  <si>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</si>
  <si>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</si>
  <si>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</si>
  <si>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</si>
  <si>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</si>
  <si>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</si>
  <si>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</si>
  <si>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</si>
  <si>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</si>
  <si>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</si>
  <si>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</si>
  <si>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</si>
  <si>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</si>
  <si>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</si>
  <si>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</si>
  <si>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</si>
  <si>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</si>
  <si>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</si>
  <si>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</si>
  <si>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</si>
  <si>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</si>
  <si>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</si>
  <si>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</si>
  <si>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</si>
  <si>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</si>
  <si>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</si>
  <si>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</si>
  <si>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</si>
  <si>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</si>
  <si>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</si>
  <si>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</si>
  <si>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</si>
  <si>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</si>
  <si>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</si>
  <si>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</si>
  <si>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</si>
  <si>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</si>
  <si>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</si>
  <si>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</si>
  <si>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</si>
  <si>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</si>
  <si>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</si>
  <si>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</si>
  <si>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</si>
  <si>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</si>
  <si>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</si>
  <si>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</si>
  <si>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</si>
  <si>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</si>
  <si>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</si>
  <si>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</si>
  <si>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</si>
  <si>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</si>
  <si>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</si>
  <si>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</si>
  <si>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</si>
  <si>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</si>
  <si>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</si>
  <si>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</si>
  <si>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</si>
  <si>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</si>
  <si>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</si>
  <si>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</si>
  <si>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</si>
  <si>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</si>
  <si>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</si>
  <si>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</si>
  <si>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</si>
  <si>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</si>
  <si>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</si>
  <si>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</si>
  <si>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</si>
  <si>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</si>
  <si>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</si>
  <si>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</si>
  <si>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</si>
  <si>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</si>
  <si>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</si>
  <si>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</si>
  <si>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</si>
  <si>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</si>
  <si>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</si>
  <si>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</si>
  <si>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</si>
  <si>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</si>
  <si>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</si>
  <si>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</si>
  <si>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</si>
  <si>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</si>
  <si>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</si>
  <si>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</si>
  <si>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</si>
  <si>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</si>
  <si>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</si>
  <si>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</si>
  <si>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</si>
  <si>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</si>
  <si>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</si>
  <si>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</si>
  <si>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</si>
  <si>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</si>
  <si>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</si>
  <si>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</si>
  <si>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</si>
  <si>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</si>
  <si>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</si>
  <si>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</si>
  <si>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</si>
  <si>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</si>
  <si>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</si>
  <si>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</si>
  <si>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</si>
  <si>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</si>
  <si>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</si>
  <si>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</si>
  <si>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</si>
  <si>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</si>
  <si>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</si>
  <si>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</si>
  <si>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</si>
  <si>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</si>
  <si>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</si>
  <si>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</si>
  <si>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</si>
  <si>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</si>
  <si>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</si>
  <si>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</si>
  <si>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</si>
  <si>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</si>
  <si>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</si>
  <si>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</si>
  <si>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</si>
  <si>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</si>
  <si>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</si>
  <si>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</si>
  <si>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</si>
  <si>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</si>
  <si>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</si>
  <si>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</si>
  <si>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</si>
  <si>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</si>
  <si>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</si>
  <si>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</si>
  <si>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</si>
  <si>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</si>
  <si>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</si>
  <si>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</si>
  <si>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</si>
  <si>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</si>
  <si>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</si>
  <si>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</si>
  <si>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</si>
  <si>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</si>
  <si>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</si>
  <si>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</si>
  <si>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</si>
  <si>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</si>
  <si>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</si>
  <si>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</si>
  <si>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</si>
  <si>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</si>
  <si>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</si>
  <si>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</si>
  <si>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</si>
  <si>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</si>
  <si>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</si>
  <si>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</si>
  <si>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</si>
  <si>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</si>
  <si>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</si>
  <si>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</si>
  <si>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</si>
  <si>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</si>
  <si>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</si>
  <si>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</si>
  <si>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</si>
  <si>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</si>
  <si>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</si>
  <si>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</si>
  <si>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</si>
  <si>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</si>
  <si>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</si>
  <si>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</si>
  <si>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</si>
  <si>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</si>
  <si>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</si>
  <si>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</si>
  <si>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</si>
  <si>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</si>
  <si>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</si>
  <si>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</si>
  <si>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</si>
  <si>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</si>
  <si>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</si>
  <si>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</si>
  <si>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</si>
  <si>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</si>
  <si>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</si>
  <si>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</si>
  <si>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</si>
  <si>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</si>
  <si>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</si>
  <si>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</si>
  <si>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</si>
  <si>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</si>
  <si>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</si>
  <si>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</si>
  <si>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</si>
  <si>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</si>
  <si>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</si>
  <si>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</si>
  <si>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</si>
  <si>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</si>
  <si>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</si>
  <si>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</si>
  <si>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</si>
  <si>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</si>
  <si>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</si>
  <si>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</si>
  <si>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</si>
  <si>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</si>
  <si>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</si>
  <si>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</si>
  <si>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</si>
  <si>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</si>
  <si>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</si>
  <si>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</si>
  <si>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</si>
  <si>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</si>
  <si>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</si>
  <si>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</si>
  <si>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</si>
  <si>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</si>
  <si>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</si>
  <si>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</si>
  <si>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</si>
  <si>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</si>
  <si>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</si>
  <si>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</si>
  <si>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</si>
  <si>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</si>
  <si>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</si>
  <si>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</si>
  <si>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</si>
  <si>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</si>
  <si>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</si>
  <si>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</si>
  <si>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</si>
  <si>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</si>
  <si>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</si>
  <si>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</si>
  <si>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</si>
  <si>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</si>
  <si>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</si>
  <si>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</si>
  <si>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</si>
  <si>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</si>
  <si>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</si>
  <si>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</si>
  <si>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</si>
  <si>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</si>
  <si>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</si>
  <si>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</si>
  <si>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</si>
  <si>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</si>
  <si>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</si>
  <si>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</si>
  <si>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</si>
  <si>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</si>
  <si>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</si>
  <si>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</si>
  <si>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</si>
  <si>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</si>
  <si>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</si>
  <si>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</si>
  <si>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</si>
  <si>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</si>
  <si>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</si>
  <si>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</si>
  <si>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</si>
  <si>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</si>
  <si>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</si>
  <si>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</si>
  <si>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</si>
  <si>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</si>
  <si>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</si>
  <si>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</si>
  <si>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</si>
  <si>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</si>
  <si>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</si>
  <si>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</si>
  <si>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</si>
  <si>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</si>
  <si>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</si>
  <si>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</si>
  <si>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</si>
  <si>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</si>
  <si>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</si>
  <si>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</si>
  <si>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</si>
  <si>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</si>
  <si>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</si>
  <si>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</si>
  <si>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</si>
  <si>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</si>
  <si>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</si>
  <si>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</si>
  <si>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</si>
  <si>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</si>
  <si>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</si>
  <si>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</si>
  <si>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</si>
  <si>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</si>
  <si>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</si>
  <si>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</si>
  <si>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</si>
  <si>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</si>
  <si>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</si>
  <si>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</si>
  <si>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</si>
  <si>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</si>
  <si>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</si>
  <si>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</si>
  <si>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</si>
  <si>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</si>
  <si>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</si>
  <si>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</si>
  <si>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</si>
  <si>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</si>
  <si>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</si>
  <si>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</si>
  <si>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</si>
  <si>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</si>
  <si>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</si>
  <si>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</si>
  <si>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</si>
  <si>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</si>
  <si>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</si>
  <si>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</si>
  <si>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</si>
  <si>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</si>
  <si>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</si>
  <si>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</si>
  <si>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</si>
  <si>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</si>
  <si>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</si>
  <si>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</si>
  <si>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</si>
  <si>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</si>
  <si>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</si>
  <si>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</si>
  <si>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</si>
  <si>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</si>
  <si>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</si>
  <si>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</si>
  <si>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</si>
  <si>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</si>
  <si>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</si>
  <si>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</si>
  <si>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</si>
  <si>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</si>
  <si>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</si>
  <si>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</si>
  <si>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</si>
  <si>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</si>
  <si>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</si>
  <si>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</si>
  <si>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</si>
  <si>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</si>
  <si>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</si>
  <si>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</si>
  <si>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</si>
  <si>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</si>
  <si>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</si>
  <si>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</si>
  <si>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</si>
  <si>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</si>
  <si>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</si>
  <si>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</si>
  <si>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</si>
  <si>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</si>
  <si>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</si>
  <si>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</si>
  <si>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</si>
  <si>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</si>
  <si>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</si>
  <si>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</si>
  <si>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</si>
  <si>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</si>
  <si>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</si>
  <si>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</si>
  <si>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</si>
  <si>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</si>
  <si>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</si>
  <si>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</si>
  <si>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</si>
  <si>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</si>
  <si>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</si>
  <si>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</si>
  <si>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</si>
  <si>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</si>
  <si>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</si>
  <si>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</si>
  <si>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</si>
  <si>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</si>
  <si>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</si>
  <si>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</si>
  <si>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</si>
  <si>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</si>
  <si>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</si>
  <si>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</si>
  <si>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</si>
  <si>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</si>
  <si>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</si>
  <si>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</si>
  <si>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</si>
  <si>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</si>
  <si>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</si>
  <si>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</si>
  <si>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</si>
  <si>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</si>
  <si>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</si>
  <si>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</si>
  <si>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</si>
  <si>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</si>
  <si>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</si>
  <si>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</si>
  <si>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</si>
  <si>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</si>
  <si>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</si>
  <si>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</si>
  <si>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</si>
  <si>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</si>
  <si>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</si>
  <si>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</si>
  <si>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</si>
  <si>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</si>
  <si>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</si>
  <si>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</si>
  <si>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</si>
  <si>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</si>
  <si>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</si>
  <si>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</si>
  <si>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</si>
  <si>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</si>
  <si>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</si>
  <si>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</si>
  <si>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</si>
  <si>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</si>
  <si>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</si>
  <si>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</si>
  <si>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</si>
  <si>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</si>
  <si>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</si>
  <si>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</si>
  <si>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</si>
  <si>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</si>
  <si>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</si>
  <si>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</si>
  <si>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</si>
  <si>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</si>
  <si>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</si>
  <si>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</si>
  <si>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</si>
  <si>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</si>
  <si>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</si>
  <si>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</si>
  <si>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</si>
  <si>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</si>
  <si>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</si>
  <si>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</si>
  <si>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</si>
  <si>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</si>
  <si>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</si>
  <si>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</si>
  <si>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</si>
  <si>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</si>
  <si>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</si>
  <si>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</si>
  <si>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</si>
  <si>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</si>
  <si>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</si>
  <si>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</si>
  <si>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</si>
  <si>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</si>
  <si>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</si>
  <si>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</si>
  <si>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</si>
  <si>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</si>
  <si>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</si>
  <si>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</si>
  <si>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</si>
  <si>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</si>
  <si>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</si>
  <si>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</si>
  <si>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</si>
  <si>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</si>
  <si>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</si>
  <si>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</si>
  <si>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</si>
  <si>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</si>
  <si>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</si>
  <si>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</si>
  <si>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</si>
  <si>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</si>
  <si>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</si>
  <si>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</si>
  <si>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</si>
  <si>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</si>
  <si>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</si>
  <si>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</si>
  <si>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</si>
  <si>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</si>
  <si>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</si>
  <si>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</si>
  <si>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</si>
  <si>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</si>
  <si>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</si>
  <si>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</si>
  <si>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</si>
  <si>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</si>
  <si>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</si>
  <si>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</si>
  <si>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</si>
  <si>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</si>
  <si>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</si>
  <si>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</si>
  <si>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</si>
  <si>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</si>
  <si>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</si>
  <si>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</si>
  <si>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</si>
  <si>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</si>
  <si>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</si>
  <si>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</si>
  <si>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</si>
  <si>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</si>
  <si>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</si>
  <si>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</si>
  <si>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</si>
  <si>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</si>
  <si>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</si>
  <si>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</si>
  <si>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</si>
  <si>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</si>
  <si>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</si>
  <si>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</si>
  <si>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</si>
  <si>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</si>
  <si>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</si>
  <si>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</si>
  <si>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</si>
  <si>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</si>
  <si>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</si>
  <si>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</si>
  <si>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</si>
  <si>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</si>
  <si>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</si>
  <si>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</si>
  <si>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</si>
  <si>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</si>
  <si>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</si>
  <si>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</si>
  <si>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</si>
  <si>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</si>
  <si>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</si>
  <si>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</si>
  <si>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</si>
  <si>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</si>
  <si>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</si>
  <si>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</si>
  <si>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</si>
  <si>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</si>
  <si>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</si>
  <si>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</si>
  <si>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</si>
  <si>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</si>
  <si>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</si>
  <si>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</si>
  <si>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</si>
  <si>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</si>
  <si>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</si>
  <si>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</si>
  <si>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</si>
  <si>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</si>
  <si>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</si>
  <si>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</si>
  <si>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</si>
  <si>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</si>
  <si>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</si>
  <si>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</si>
  <si>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</si>
  <si>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</si>
  <si>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</si>
  <si>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</si>
  <si>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</si>
  <si>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</si>
  <si>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</si>
  <si>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</si>
  <si>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</si>
  <si>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</si>
  <si>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</si>
  <si>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</si>
  <si>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</si>
  <si>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</si>
  <si>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</si>
  <si>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</si>
  <si>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</si>
  <si>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</si>
  <si>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</si>
  <si>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</si>
  <si>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</si>
  <si>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</si>
  <si>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</si>
  <si>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</si>
  <si>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</si>
  <si>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</si>
  <si>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</si>
  <si>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</si>
  <si>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</si>
  <si>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</si>
  <si>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</si>
  <si>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</si>
  <si>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</si>
  <si>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</si>
  <si>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</si>
  <si>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</si>
  <si>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</si>
  <si>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</si>
  <si>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</si>
  <si>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</si>
  <si>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</si>
  <si>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</si>
  <si>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</si>
  <si>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</si>
  <si>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</si>
  <si>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</si>
  <si>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</si>
  <si>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</si>
  <si>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</si>
  <si>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</si>
  <si>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</si>
  <si>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</si>
  <si>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</si>
  <si>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</si>
  <si>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</si>
  <si>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</si>
  <si>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</si>
  <si>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</si>
  <si>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</si>
  <si>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</si>
  <si>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</si>
  <si>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</si>
  <si>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</si>
  <si>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</si>
  <si>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</si>
  <si>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</si>
  <si>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</si>
  <si>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</si>
  <si>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</si>
  <si>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</si>
  <si>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</si>
  <si>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</si>
  <si>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</si>
  <si>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</si>
  <si>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</si>
  <si>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</si>
  <si>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</si>
  <si>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</si>
  <si>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</si>
  <si>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</si>
  <si>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</si>
  <si>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</si>
  <si>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</si>
  <si>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</si>
  <si>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</si>
  <si>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</si>
  <si>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</si>
  <si>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</si>
  <si>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</si>
  <si>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</si>
  <si>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</si>
  <si>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</si>
  <si>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</si>
  <si>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</si>
  <si>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</si>
  <si>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</si>
  <si>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</si>
  <si>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</si>
  <si>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</si>
  <si>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</si>
  <si>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</si>
  <si>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</si>
  <si>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</si>
  <si>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</si>
  <si>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</si>
  <si>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</si>
  <si>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</si>
  <si>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</si>
  <si>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</si>
  <si>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</si>
  <si>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</si>
  <si>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</si>
  <si>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</si>
  <si>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</si>
  <si>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</si>
  <si>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</si>
  <si>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</si>
  <si>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</si>
  <si>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</si>
  <si>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</si>
  <si>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</si>
  <si>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</si>
  <si>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</si>
  <si>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</si>
  <si>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</si>
  <si>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</si>
  <si>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</si>
  <si>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</si>
  <si>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</si>
  <si>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</si>
  <si>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</si>
  <si>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</si>
  <si>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</si>
  <si>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</si>
  <si>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</si>
  <si>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</si>
  <si>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</si>
  <si>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</si>
  <si>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</si>
  <si>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</si>
  <si>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</si>
  <si>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</si>
  <si>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</si>
  <si>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</si>
  <si>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</si>
  <si>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</si>
  <si>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</si>
  <si>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</si>
  <si>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</si>
  <si>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</si>
  <si>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</si>
  <si>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</si>
  <si>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</si>
  <si>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</si>
  <si>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</si>
  <si>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</si>
  <si>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</si>
  <si>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</si>
  <si>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</si>
  <si>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</si>
  <si>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</si>
  <si>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</si>
  <si>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</si>
  <si>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</si>
  <si>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</si>
  <si>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</si>
  <si>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</si>
  <si>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</si>
  <si>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</si>
  <si>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</si>
  <si>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</si>
  <si>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</si>
  <si>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</si>
  <si>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</si>
  <si>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</si>
  <si>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</si>
  <si>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</si>
  <si>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</si>
  <si>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</si>
  <si>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</si>
  <si>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</si>
  <si>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</si>
  <si>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</si>
  <si>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</si>
  <si>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</si>
  <si>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</si>
  <si>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</si>
  <si>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</si>
  <si>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</si>
  <si>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</si>
  <si>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</si>
  <si>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</si>
  <si>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</si>
  <si>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</si>
  <si>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</si>
  <si>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</si>
  <si>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</si>
  <si>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</si>
  <si>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</si>
  <si>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</si>
  <si>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</si>
  <si>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</si>
  <si>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</si>
  <si>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</si>
  <si>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</si>
  <si>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</si>
  <si>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</si>
  <si>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</si>
  <si>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</si>
  <si>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</si>
  <si>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</si>
  <si>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</si>
  <si>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</si>
  <si>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</si>
  <si>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</si>
  <si>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</si>
  <si>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</si>
  <si>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</si>
  <si>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</si>
  <si>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</si>
  <si>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</si>
  <si>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</si>
  <si>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</si>
  <si>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</si>
  <si>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</si>
  <si>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</si>
  <si>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</si>
  <si>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</si>
  <si>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</si>
  <si>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</si>
  <si>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</si>
  <si>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</si>
  <si>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</si>
  <si>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</si>
  <si>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</si>
  <si>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</si>
  <si>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</si>
  <si>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</si>
  <si>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</si>
  <si>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</si>
  <si>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</si>
  <si>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</si>
  <si>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</si>
  <si>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</si>
  <si>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</si>
  <si>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</si>
  <si>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</si>
  <si>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</si>
  <si>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</si>
  <si>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</si>
  <si>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</si>
  <si>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</si>
  <si>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</si>
  <si>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</si>
  <si>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</si>
  <si>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</si>
  <si>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</si>
  <si>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</si>
  <si>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</si>
  <si>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</si>
  <si>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</si>
  <si>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</si>
  <si>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</si>
  <si>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</si>
  <si>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</si>
  <si>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</si>
  <si>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</si>
  <si>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</si>
  <si>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</si>
  <si>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</si>
  <si>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</si>
  <si>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</si>
  <si>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</si>
  <si>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</si>
  <si>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</si>
  <si>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</si>
  <si>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</si>
  <si>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</si>
  <si>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</si>
  <si>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</si>
  <si>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</si>
  <si>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</si>
  <si>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</si>
  <si>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</si>
  <si>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</si>
  <si>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</si>
  <si>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</si>
  <si>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</si>
  <si>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</si>
  <si>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</si>
  <si>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</si>
  <si>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</si>
  <si>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</si>
  <si>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</si>
  <si>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</si>
  <si>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</si>
  <si>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</si>
  <si>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</si>
  <si>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</si>
  <si>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</si>
  <si>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</si>
  <si>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</si>
  <si>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</si>
  <si>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</si>
  <si>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</si>
  <si>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</si>
  <si>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</si>
  <si>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</si>
  <si>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</si>
  <si>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</si>
  <si>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</si>
  <si>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</si>
  <si>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</si>
  <si>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</si>
  <si>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</si>
  <si>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</si>
  <si>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</si>
  <si>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</si>
  <si>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</si>
  <si>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</si>
  <si>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</si>
  <si>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</si>
  <si>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</si>
  <si>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</si>
  <si>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</si>
  <si>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</si>
  <si>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</si>
  <si>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</si>
  <si>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</si>
  <si>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</si>
  <si>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</si>
  <si>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</si>
  <si>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</si>
  <si>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</si>
  <si>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</si>
  <si>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</si>
  <si>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</si>
  <si>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</si>
  <si>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</si>
  <si>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</si>
  <si>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</si>
  <si>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</si>
  <si>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</si>
  <si>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</si>
  <si>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</si>
  <si>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</si>
  <si>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</si>
  <si>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</si>
  <si>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</si>
  <si>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</si>
  <si>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</si>
  <si>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</si>
  <si>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</si>
  <si>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</si>
  <si>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</si>
  <si>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</si>
  <si>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</si>
  <si>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</si>
  <si>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</si>
  <si>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</si>
  <si>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</si>
  <si>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</si>
  <si>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</si>
  <si>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</si>
  <si>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</si>
  <si>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</si>
  <si>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</si>
  <si>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</si>
  <si>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</si>
  <si>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</si>
  <si>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</si>
  <si>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</si>
  <si>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</si>
  <si>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</si>
  <si>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</si>
  <si>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</si>
  <si>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</si>
  <si>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</si>
  <si>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</si>
  <si>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</si>
  <si>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</si>
  <si>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</si>
  <si>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</si>
  <si>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</si>
  <si>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</si>
  <si>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</si>
  <si>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</si>
  <si>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</si>
  <si>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</si>
  <si>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</si>
  <si>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</si>
  <si>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</si>
  <si>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</si>
  <si>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</si>
  <si>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</si>
  <si>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</si>
  <si>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</si>
  <si>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</si>
  <si>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</si>
  <si>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</si>
  <si>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</si>
  <si>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</si>
  <si>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</si>
  <si>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</si>
  <si>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</si>
  <si>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</si>
  <si>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</si>
  <si>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</si>
  <si>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</si>
  <si>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</si>
  <si>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</si>
  <si>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</si>
  <si>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</si>
  <si>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</si>
  <si>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</si>
  <si>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</si>
  <si>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</si>
  <si>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</si>
  <si>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</si>
  <si>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</si>
  <si>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</si>
  <si>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</si>
  <si>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</si>
  <si>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</si>
  <si>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</si>
  <si>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</si>
  <si>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</si>
  <si>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</si>
  <si>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</si>
  <si>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</si>
  <si>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</si>
  <si>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</si>
  <si>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</si>
  <si>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</si>
  <si>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</si>
  <si>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</si>
  <si>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</si>
  <si>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</si>
  <si>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</si>
  <si>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</si>
  <si>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</si>
  <si>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</si>
  <si>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</si>
  <si>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</si>
  <si>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</si>
  <si>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</si>
  <si>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</si>
  <si>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</si>
  <si>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</si>
  <si>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</si>
  <si>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</si>
  <si>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</si>
  <si>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</si>
  <si>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</si>
  <si>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</si>
  <si>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</si>
  <si>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</si>
  <si>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</si>
  <si>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</si>
  <si>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</si>
  <si>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</si>
  <si>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</si>
  <si>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</si>
  <si>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</si>
  <si>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</si>
  <si>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</si>
  <si>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</si>
  <si>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</si>
  <si>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</si>
  <si>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</si>
  <si>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</si>
  <si>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</si>
  <si>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</si>
  <si>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</si>
  <si>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</si>
  <si>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</si>
  <si>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</si>
  <si>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</si>
  <si>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</si>
  <si>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</si>
  <si>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</si>
  <si>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</si>
  <si>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</si>
  <si>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</si>
  <si>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</si>
  <si>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</si>
  <si>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</si>
  <si>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</si>
  <si>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</si>
  <si>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</si>
  <si>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</si>
  <si>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</si>
  <si>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</si>
  <si>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</si>
  <si>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</si>
  <si>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</si>
  <si>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</si>
  <si>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</si>
  <si>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</si>
  <si>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</si>
  <si>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</si>
  <si>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</si>
  <si>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</si>
  <si>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</si>
  <si>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</si>
  <si>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</si>
  <si>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</si>
  <si>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</si>
  <si>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</si>
  <si>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</si>
  <si>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</si>
  <si>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</si>
  <si>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</si>
  <si>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</si>
  <si>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</si>
  <si>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</si>
  <si>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</si>
  <si>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</si>
  <si>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</si>
  <si>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</si>
  <si>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</si>
  <si>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</si>
  <si>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</si>
  <si>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</si>
  <si>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</si>
  <si>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</si>
  <si>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</si>
  <si>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</si>
  <si>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</si>
  <si>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</si>
  <si>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</si>
  <si>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</si>
  <si>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</si>
  <si>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</si>
  <si>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</si>
  <si>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</si>
  <si>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</si>
  <si>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</si>
  <si>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</si>
  <si>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</si>
  <si>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</si>
  <si>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</si>
  <si>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</si>
  <si>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</si>
  <si>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</si>
  <si>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</si>
  <si>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</si>
  <si>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</si>
  <si>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</si>
  <si>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</si>
  <si>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</si>
  <si>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</si>
  <si>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</si>
  <si>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</si>
  <si>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</si>
  <si>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</si>
  <si>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</si>
  <si>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</si>
  <si>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</si>
  <si>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</si>
  <si>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</si>
  <si>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</si>
  <si>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</si>
  <si>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</si>
  <si>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</si>
  <si>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</si>
  <si>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</si>
  <si>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</si>
  <si>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</si>
  <si>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</si>
  <si>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</si>
  <si>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</si>
  <si>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</si>
  <si>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</si>
  <si>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</si>
  <si>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</si>
  <si>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</si>
  <si>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</si>
  <si>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</si>
  <si>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</si>
  <si>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</si>
  <si>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</si>
  <si>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</si>
  <si>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</si>
  <si>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</si>
  <si>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</si>
  <si>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</si>
  <si>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</si>
  <si>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</si>
  <si>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</si>
  <si>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</si>
  <si>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</si>
  <si>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</si>
  <si>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</si>
  <si>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</si>
  <si>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</si>
  <si>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</si>
  <si>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</si>
  <si>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</si>
  <si>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</si>
  <si>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</si>
  <si>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</si>
  <si>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</si>
  <si>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</si>
  <si>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</si>
  <si>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</si>
  <si>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</si>
  <si>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</si>
  <si>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</si>
  <si>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</si>
  <si>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</si>
  <si>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</si>
  <si>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</si>
  <si>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</si>
  <si>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</si>
  <si>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</si>
  <si>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</si>
  <si>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</si>
  <si>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</si>
  <si>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</si>
  <si>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</si>
  <si>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</si>
  <si>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</si>
  <si>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</si>
  <si>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</si>
  <si>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</si>
  <si>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</si>
  <si>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</si>
  <si>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</si>
  <si>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</si>
  <si>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</si>
  <si>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</si>
  <si>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</si>
  <si>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</si>
  <si>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</si>
  <si>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</si>
  <si>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</si>
  <si>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</si>
  <si>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</si>
  <si>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</si>
  <si>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</si>
  <si>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</si>
  <si>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</si>
  <si>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</si>
  <si>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</si>
  <si>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</si>
  <si>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</si>
  <si>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</si>
  <si>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</si>
  <si>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</si>
  <si>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</si>
  <si>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</si>
  <si>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</si>
  <si>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</si>
  <si>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</si>
  <si>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</si>
  <si>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</si>
  <si>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</si>
  <si>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</si>
  <si>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</si>
  <si>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</si>
  <si>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</si>
  <si>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</si>
  <si>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</si>
  <si>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</si>
  <si>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</si>
  <si>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</si>
  <si>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</si>
  <si>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</si>
  <si>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</si>
  <si>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</si>
  <si>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</si>
  <si>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</si>
  <si>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</si>
  <si>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</si>
  <si>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</si>
  <si>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</si>
  <si>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</si>
  <si>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</si>
  <si>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</si>
  <si>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</si>
  <si>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</si>
  <si>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</si>
  <si>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</si>
  <si>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</si>
  <si>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</si>
  <si>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</si>
  <si>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</si>
  <si>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</si>
  <si>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</si>
  <si>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</si>
  <si>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</si>
  <si>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</si>
  <si>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</si>
  <si>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</si>
  <si>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</si>
  <si>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</si>
  <si>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</si>
  <si>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</si>
  <si>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</si>
  <si>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</si>
  <si>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</si>
  <si>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</si>
  <si>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</si>
  <si>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</si>
  <si>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</si>
  <si>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</si>
  <si>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</si>
  <si>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</si>
  <si>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</si>
  <si>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</si>
  <si>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</si>
  <si>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</si>
  <si>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</si>
  <si>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</si>
  <si>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</si>
  <si>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</si>
  <si>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</si>
  <si>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</si>
  <si>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</si>
  <si>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</si>
  <si>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</si>
  <si>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</si>
  <si>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</si>
  <si>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</si>
  <si>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</si>
  <si>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</si>
  <si>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</si>
  <si>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</si>
  <si>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</si>
  <si>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</si>
  <si>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</si>
  <si>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</si>
  <si>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</si>
  <si>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</si>
  <si>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</si>
  <si>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</si>
  <si>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</si>
  <si>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</si>
  <si>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</si>
  <si>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</si>
  <si>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</si>
  <si>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</si>
  <si>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</si>
  <si>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</si>
  <si>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</si>
  <si>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</si>
  <si>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</si>
  <si>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</si>
  <si>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</si>
  <si>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</si>
  <si>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</si>
  <si>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</si>
  <si>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</si>
  <si>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</si>
  <si>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</si>
  <si>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</si>
  <si>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</si>
  <si>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</si>
  <si>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</si>
  <si>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</si>
  <si>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</si>
  <si>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</si>
  <si>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</si>
  <si>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</si>
  <si>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</si>
  <si>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</si>
  <si>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</si>
  <si>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</si>
  <si>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</si>
  <si>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</si>
  <si>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</si>
  <si>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</si>
  <si>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</si>
  <si>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</si>
  <si>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</si>
  <si>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</si>
  <si>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</si>
  <si>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</si>
  <si>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</si>
  <si>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</si>
  <si>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</si>
  <si>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</si>
  <si>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</si>
  <si>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</si>
  <si>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</si>
  <si>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</si>
  <si>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</si>
  <si>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</si>
  <si>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</si>
  <si>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</si>
  <si>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</si>
  <si>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</si>
  <si>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</si>
  <si>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</si>
  <si>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</si>
  <si>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</si>
  <si>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</si>
  <si>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</si>
  <si>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</si>
  <si>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</si>
  <si>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</si>
  <si>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</si>
  <si>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</si>
  <si>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</si>
  <si>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</si>
  <si>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</si>
  <si>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</si>
  <si>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</si>
  <si>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</si>
  <si>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</si>
  <si>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</si>
  <si>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</si>
  <si>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</si>
  <si>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</si>
  <si>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</si>
  <si>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</si>
  <si>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</si>
  <si>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</si>
  <si>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</si>
  <si>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</si>
  <si>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</si>
  <si>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</si>
  <si>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</si>
  <si>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</si>
  <si>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</si>
  <si>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</si>
  <si>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</si>
  <si>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</si>
  <si>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</si>
  <si>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</si>
  <si>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</si>
  <si>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</si>
  <si>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</si>
  <si>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</si>
  <si>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</si>
  <si>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</si>
  <si>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</si>
  <si>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</si>
  <si>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</si>
  <si>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</si>
  <si>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</si>
  <si>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</si>
  <si>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</si>
  <si>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</si>
  <si>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</si>
  <si>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</si>
  <si>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</si>
  <si>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</si>
  <si>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</si>
  <si>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</si>
  <si>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</si>
  <si>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</si>
  <si>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</si>
  <si>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</si>
  <si>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</si>
  <si>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</si>
  <si>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</si>
  <si>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</si>
  <si>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</si>
  <si>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</si>
  <si>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</si>
  <si>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</si>
  <si>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</si>
  <si>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</si>
  <si>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</si>
  <si>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</si>
  <si>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</si>
  <si>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</si>
  <si>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</si>
  <si>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</si>
  <si>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</si>
  <si>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</si>
  <si>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</si>
  <si>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</si>
  <si>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</si>
  <si>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</si>
  <si>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</si>
  <si>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</si>
  <si>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</si>
  <si>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</si>
  <si>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</si>
  <si>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</si>
  <si>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</si>
  <si>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</si>
  <si>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</si>
  <si>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</si>
  <si>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</si>
  <si>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</si>
  <si>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</si>
  <si>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</si>
  <si>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</si>
  <si>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</si>
  <si>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</si>
  <si>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</si>
  <si>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</si>
  <si>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</si>
  <si>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</si>
  <si>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</si>
  <si>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</si>
  <si>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</si>
  <si>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</si>
  <si>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</si>
  <si>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</si>
  <si>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</si>
  <si>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</si>
  <si>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</si>
  <si>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</si>
  <si>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</si>
  <si>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</si>
  <si>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</si>
  <si>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</si>
  <si>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</si>
  <si>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</si>
  <si>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</si>
  <si>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</si>
  <si>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</si>
  <si>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</si>
  <si>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</si>
  <si>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</si>
  <si>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</si>
  <si>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</si>
  <si>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</si>
  <si>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</si>
  <si>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</si>
  <si>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</si>
  <si>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</si>
  <si>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</si>
  <si>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</si>
  <si>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</si>
  <si>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</si>
  <si>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</si>
  <si>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</si>
  <si>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</si>
  <si>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</si>
  <si>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</si>
  <si>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</si>
  <si>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</si>
  <si>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</si>
  <si>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</si>
  <si>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</si>
  <si>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</si>
  <si>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</si>
  <si>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</si>
  <si>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</si>
  <si>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</si>
  <si>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</si>
  <si>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</si>
  <si>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</si>
  <si>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</si>
  <si>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</si>
  <si>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</si>
  <si>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</si>
  <si>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</si>
  <si>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</si>
  <si>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</si>
  <si>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</si>
  <si>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</si>
  <si>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</si>
  <si>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</si>
  <si>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</si>
  <si>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</si>
  <si>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</si>
  <si>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</si>
  <si>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</si>
  <si>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</si>
  <si>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</si>
  <si>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</si>
  <si>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</si>
  <si>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</si>
  <si>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</si>
  <si>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</si>
  <si>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</si>
  <si>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</si>
  <si>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</si>
  <si>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</si>
  <si>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</si>
  <si>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</si>
  <si>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</si>
  <si>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</si>
  <si>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</si>
  <si>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</si>
  <si>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</si>
  <si>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</si>
  <si>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</si>
  <si>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</si>
  <si>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</si>
  <si>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</si>
  <si>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</si>
  <si>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</si>
  <si>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</si>
  <si>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</si>
  <si>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</si>
  <si>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</si>
  <si>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</si>
  <si>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</si>
  <si>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</si>
  <si>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</si>
  <si>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</si>
  <si>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</si>
  <si>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</si>
  <si>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</si>
  <si>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</si>
  <si>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</si>
  <si>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</si>
  <si>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</si>
  <si>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</si>
  <si>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</si>
  <si>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</si>
  <si>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</si>
  <si>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</si>
  <si>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</si>
  <si>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</si>
  <si>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</si>
  <si>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</si>
  <si>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</si>
  <si>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</si>
  <si>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</si>
  <si>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</si>
  <si>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</si>
  <si>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</si>
  <si>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</si>
  <si>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</si>
  <si>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</si>
  <si>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</si>
  <si>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</si>
  <si>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</si>
  <si>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</si>
  <si>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</si>
  <si>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</si>
  <si>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</si>
  <si>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</si>
  <si>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</si>
  <si>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</si>
  <si>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</si>
  <si>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</si>
  <si>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</si>
  <si>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</si>
  <si>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</si>
  <si>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</si>
  <si>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</si>
  <si>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</si>
  <si>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</si>
  <si>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</si>
  <si>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</si>
  <si>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</si>
  <si>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</si>
  <si>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</si>
  <si>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</si>
  <si>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</si>
  <si>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</si>
  <si>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</si>
  <si>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</si>
  <si>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</si>
  <si>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</si>
  <si>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</si>
  <si>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</si>
  <si>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</si>
  <si>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</si>
  <si>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</si>
  <si>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</si>
  <si>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</si>
  <si>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</si>
  <si>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</si>
  <si>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</si>
  <si>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</si>
  <si>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</si>
  <si>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</si>
  <si>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</si>
  <si>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</si>
  <si>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</si>
  <si>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</si>
  <si>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</si>
  <si>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</si>
  <si>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</si>
  <si>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</si>
  <si>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</si>
  <si>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</si>
  <si>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</si>
  <si>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</si>
  <si>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</si>
  <si>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</si>
  <si>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</si>
  <si>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</si>
  <si>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</si>
  <si>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</si>
  <si>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</si>
  <si>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</si>
  <si>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</si>
  <si>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</si>
  <si>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</si>
  <si>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</si>
  <si>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</si>
  <si>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</si>
  <si>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</si>
  <si>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</si>
  <si>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</si>
  <si>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</si>
  <si>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</si>
  <si>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</si>
  <si>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</si>
  <si>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</si>
  <si>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</si>
  <si>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</si>
  <si>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</si>
  <si>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</si>
  <si>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</si>
  <si>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</si>
  <si>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</si>
  <si>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</si>
  <si>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</si>
  <si>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</si>
  <si>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</si>
  <si>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</si>
  <si>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</si>
  <si>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</si>
  <si>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</si>
  <si>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</si>
  <si>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</si>
  <si>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</si>
  <si>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</si>
  <si>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</si>
  <si>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</si>
  <si>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</si>
  <si>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</si>
  <si>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</si>
  <si>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</si>
  <si>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</si>
  <si>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</si>
  <si>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</si>
  <si>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</si>
  <si>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</si>
  <si>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</si>
  <si>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</si>
  <si>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</si>
  <si>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</si>
  <si>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</si>
  <si>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</si>
  <si>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</si>
  <si>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</si>
  <si>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</si>
  <si>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</si>
  <si>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</si>
  <si>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</si>
  <si>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</si>
  <si>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</si>
  <si>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</si>
  <si>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</si>
  <si>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</si>
  <si>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</si>
  <si>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</si>
  <si>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</si>
  <si>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</si>
  <si>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</si>
  <si>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</si>
  <si>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</si>
  <si>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</si>
  <si>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</si>
  <si>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</si>
  <si>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</si>
  <si>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</si>
  <si>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</si>
  <si>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</si>
  <si>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</si>
  <si>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</si>
  <si>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</si>
  <si>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</si>
  <si>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</si>
  <si>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</si>
  <si>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</si>
  <si>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</si>
  <si>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</si>
  <si>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</si>
  <si>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</si>
  <si>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</si>
  <si>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</si>
  <si>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</si>
  <si>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</si>
  <si>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</si>
  <si>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</si>
  <si>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</si>
  <si>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</si>
  <si>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</si>
  <si>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</si>
  <si>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</si>
  <si>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</si>
  <si>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</si>
  <si>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</si>
  <si>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</si>
  <si>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</si>
  <si>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</si>
  <si>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</si>
  <si>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</si>
  <si>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</si>
  <si>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</si>
  <si>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</si>
  <si>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</si>
  <si>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</si>
  <si>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</si>
  <si>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</si>
  <si>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</si>
  <si>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</si>
  <si>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</si>
  <si>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</si>
  <si>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</si>
  <si>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</si>
  <si>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</si>
  <si>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</si>
  <si>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</si>
  <si>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</si>
  <si>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</si>
  <si>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</si>
  <si>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</si>
  <si>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</si>
  <si>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</si>
  <si>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</si>
  <si>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</si>
  <si>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</si>
  <si>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</si>
  <si>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</si>
  <si>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</si>
  <si>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</si>
  <si>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</si>
  <si>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</si>
  <si>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</si>
  <si>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</si>
  <si>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</si>
  <si>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</si>
  <si>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</si>
  <si>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</si>
  <si>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</si>
  <si>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</si>
  <si>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</si>
  <si>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</si>
  <si>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</si>
  <si>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</si>
  <si>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</si>
  <si>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</si>
  <si>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</si>
  <si>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</si>
  <si>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</si>
  <si>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</si>
  <si>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</si>
  <si>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</si>
  <si>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</si>
  <si>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</si>
  <si>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</si>
  <si>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</si>
  <si>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</si>
  <si>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</si>
  <si>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</si>
  <si>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</si>
  <si>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</si>
  <si>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</si>
  <si>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</si>
  <si>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</si>
  <si>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</si>
  <si>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</si>
  <si>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</si>
  <si>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</si>
  <si>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</si>
  <si>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</si>
  <si>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</si>
  <si>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</si>
  <si>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</si>
  <si>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</si>
  <si>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</si>
  <si>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</si>
  <si>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</si>
  <si>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</si>
  <si>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</si>
  <si>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</si>
  <si>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</si>
  <si>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</si>
  <si>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</si>
  <si>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</si>
  <si>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</si>
  <si>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</si>
  <si>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</si>
  <si>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</si>
  <si>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</si>
  <si>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</si>
  <si>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</si>
  <si>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</si>
  <si>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</si>
  <si>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</si>
  <si>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</si>
  <si>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</si>
  <si>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</si>
  <si>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</si>
  <si>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</si>
  <si>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</si>
  <si>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</si>
  <si>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</si>
  <si>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</si>
  <si>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</si>
  <si>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</si>
  <si>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</si>
  <si>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</si>
  <si>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</si>
  <si>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</si>
  <si>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</si>
  <si>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</si>
  <si>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</si>
  <si>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</si>
  <si>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</si>
  <si>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</si>
  <si>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</si>
  <si>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</si>
  <si>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</si>
  <si>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</si>
  <si>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</si>
  <si>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</si>
  <si>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</si>
  <si>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</si>
  <si>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</si>
  <si>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</si>
  <si>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</si>
  <si>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</si>
  <si>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</si>
  <si>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</si>
  <si>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</si>
  <si>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</si>
  <si>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</si>
  <si>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</si>
  <si>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</si>
  <si>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</si>
  <si>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</si>
  <si>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</si>
  <si>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</si>
  <si>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</si>
  <si>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</si>
  <si>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</si>
  <si>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</si>
  <si>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</si>
  <si>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</si>
  <si>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</si>
  <si>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</si>
  <si>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</si>
  <si>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</si>
  <si>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</si>
  <si>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</si>
  <si>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</si>
  <si>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</si>
  <si>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</si>
  <si>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</si>
  <si>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</si>
  <si>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</si>
  <si>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</si>
  <si>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</si>
  <si>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</si>
  <si>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</si>
  <si>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</si>
  <si>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</si>
  <si>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</si>
  <si>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</si>
  <si>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</si>
  <si>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</si>
  <si>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</si>
  <si>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</si>
  <si>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</si>
  <si>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</si>
  <si>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</si>
  <si>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</si>
  <si>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</si>
  <si>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</si>
  <si>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</si>
  <si>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</si>
  <si>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</si>
  <si>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</si>
  <si>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</si>
  <si>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</si>
  <si>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</si>
  <si>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</si>
  <si>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</si>
  <si>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</si>
  <si>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</si>
  <si>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</si>
  <si>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</si>
  <si>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</si>
  <si>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</si>
  <si>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</si>
  <si>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</si>
  <si>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</si>
  <si>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</si>
  <si>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</si>
  <si>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</si>
  <si>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</si>
  <si>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</si>
  <si>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</si>
  <si>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</si>
  <si>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</si>
  <si>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</si>
  <si>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</si>
  <si>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</si>
  <si>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</si>
  <si>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</si>
  <si>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</si>
  <si>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</si>
  <si>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</si>
  <si>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</si>
  <si>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</si>
  <si>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</si>
  <si>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</si>
  <si>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</si>
  <si>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</si>
  <si>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</si>
  <si>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</si>
  <si>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</si>
  <si>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</si>
  <si>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</si>
  <si>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</si>
  <si>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</si>
  <si>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</si>
  <si>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</si>
  <si>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</si>
  <si>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</si>
  <si>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</si>
  <si>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</si>
  <si>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</si>
  <si>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</si>
  <si>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</si>
  <si>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</si>
  <si>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</si>
  <si>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</si>
  <si>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</si>
  <si>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</si>
  <si>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</si>
  <si>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</si>
  <si>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</si>
  <si>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</si>
  <si>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</si>
  <si>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</si>
  <si>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</si>
  <si>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</si>
  <si>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</si>
  <si>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</si>
  <si>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</si>
  <si>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</si>
  <si>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</si>
  <si>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</si>
  <si>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</si>
  <si>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</si>
  <si>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</si>
  <si>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</si>
  <si>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</si>
  <si>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</si>
  <si>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</si>
  <si>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</si>
  <si>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</si>
  <si>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</si>
  <si>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</si>
  <si>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</si>
  <si>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</si>
  <si>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</si>
  <si>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</si>
  <si>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</si>
  <si>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</si>
  <si>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</si>
  <si>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</si>
  <si>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</si>
  <si>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</si>
  <si>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</si>
  <si>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</si>
  <si>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</si>
  <si>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</si>
  <si>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</si>
  <si>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</si>
  <si>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</si>
  <si>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</si>
  <si>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</si>
  <si>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</si>
  <si>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</si>
  <si>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</si>
  <si>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</si>
  <si>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</si>
  <si>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</si>
  <si>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</si>
  <si>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</si>
  <si>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</si>
  <si>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</si>
  <si>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</si>
  <si>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</si>
  <si>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</si>
  <si>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</si>
  <si>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</si>
  <si>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</si>
  <si>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</si>
  <si>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</si>
  <si>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</si>
  <si>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</si>
  <si>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</si>
  <si>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</si>
  <si>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</si>
  <si>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</si>
  <si>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</si>
  <si>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</si>
  <si>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</si>
  <si>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</si>
  <si>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</si>
  <si>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</si>
  <si>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</si>
  <si>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</si>
  <si>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</si>
  <si>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</si>
  <si>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</si>
  <si>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</si>
  <si>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</si>
  <si>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</si>
  <si>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</si>
  <si>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</si>
  <si>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</si>
  <si>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</si>
  <si>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</si>
  <si>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</si>
  <si>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</si>
  <si>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</si>
  <si>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</si>
  <si>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</si>
  <si>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</si>
  <si>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</si>
  <si>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</si>
  <si>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</si>
  <si>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</si>
  <si>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</si>
  <si>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</si>
  <si>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</si>
  <si>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</si>
  <si>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</si>
  <si>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</si>
  <si>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</si>
  <si>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</si>
  <si>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</si>
  <si>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</si>
  <si>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</si>
  <si>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</si>
  <si>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</si>
  <si>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</si>
  <si>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</si>
  <si>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</si>
  <si>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</si>
  <si>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</si>
  <si>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</si>
  <si>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</si>
  <si>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</si>
  <si>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</si>
  <si>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</si>
  <si>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</si>
  <si>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</si>
  <si>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</si>
  <si>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</si>
  <si>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</si>
  <si>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</si>
  <si>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</si>
  <si>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</si>
  <si>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</si>
  <si>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</si>
  <si>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</si>
  <si>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</si>
  <si>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</si>
  <si>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</si>
  <si>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</si>
  <si>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</si>
  <si>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</si>
  <si>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</si>
  <si>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</si>
  <si>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</si>
  <si>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</si>
  <si>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</si>
  <si>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</si>
  <si>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</si>
  <si>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</si>
  <si>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</si>
  <si>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</si>
  <si>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</si>
  <si>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</si>
  <si>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</si>
  <si>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</si>
  <si>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</si>
  <si>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</si>
  <si>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</si>
  <si>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</si>
  <si>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</si>
  <si>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</si>
  <si>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</si>
  <si>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</si>
  <si>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</si>
  <si>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</si>
  <si>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</si>
  <si>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</si>
  <si>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</si>
  <si>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</si>
  <si>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</si>
  <si>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</si>
  <si>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</si>
  <si>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</si>
  <si>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</si>
  <si>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</si>
  <si>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</si>
  <si>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</si>
  <si>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</si>
  <si>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</si>
  <si>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</si>
  <si>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</si>
  <si>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</si>
  <si>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</si>
  <si>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</si>
  <si>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</si>
  <si>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</si>
  <si>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</si>
  <si>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</si>
  <si>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</si>
  <si>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</si>
  <si>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</si>
  <si>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</si>
  <si>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</si>
  <si>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</si>
  <si>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</si>
  <si>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</si>
  <si>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</si>
  <si>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</si>
  <si>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</si>
  <si>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</si>
  <si>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</si>
  <si>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</si>
  <si>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</si>
  <si>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</si>
  <si>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</si>
  <si>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</si>
  <si>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</si>
  <si>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</si>
  <si>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</si>
  <si>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</si>
  <si>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</si>
  <si>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</si>
  <si>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</si>
  <si>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</si>
  <si>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</si>
  <si>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</si>
  <si>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</si>
  <si>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</si>
  <si>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</si>
  <si>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</si>
  <si>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</si>
  <si>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</si>
  <si>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</si>
  <si>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</si>
  <si>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</si>
  <si>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</si>
  <si>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</si>
  <si>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</si>
  <si>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</si>
  <si>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</si>
  <si>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</si>
  <si>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</si>
  <si>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</si>
  <si>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</si>
  <si>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</si>
  <si>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</si>
  <si>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</si>
  <si>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</si>
  <si>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</si>
  <si>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</si>
  <si>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</si>
  <si>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</si>
  <si>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</si>
  <si>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</si>
  <si>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</si>
  <si>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</si>
  <si>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</si>
  <si>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</si>
  <si>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</si>
  <si>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</si>
  <si>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</si>
  <si>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</si>
  <si>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</si>
  <si>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</si>
  <si>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</si>
  <si>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</si>
  <si>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</si>
  <si>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</si>
  <si>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</si>
  <si>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</si>
  <si>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</si>
  <si>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</si>
  <si>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</si>
  <si>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</si>
  <si>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</si>
  <si>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</si>
  <si>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</si>
  <si>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</si>
  <si>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</si>
  <si>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</si>
  <si>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</si>
  <si>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</si>
  <si>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</si>
  <si>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</si>
  <si>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</si>
  <si>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</si>
  <si>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</si>
  <si>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</si>
  <si>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</si>
  <si>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</si>
  <si>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</si>
  <si>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</si>
  <si>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</si>
  <si>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</si>
  <si>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</si>
  <si>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</si>
  <si>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</si>
  <si>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</si>
  <si>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</si>
  <si>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</si>
  <si>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</si>
  <si>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</si>
  <si>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</si>
  <si>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</si>
  <si>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</si>
  <si>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</si>
  <si>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</si>
  <si>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</si>
  <si>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</si>
  <si>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</si>
  <si>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</si>
  <si>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</si>
  <si>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</si>
  <si>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</si>
  <si>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</si>
  <si>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</si>
  <si>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</si>
  <si>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</si>
  <si>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</si>
  <si>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</si>
  <si>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</si>
  <si>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</si>
  <si>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</si>
  <si>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</si>
  <si>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</si>
  <si>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</si>
  <si>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</si>
  <si>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</si>
  <si>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</si>
  <si>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</si>
  <si>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</si>
  <si>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</si>
  <si>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</si>
  <si>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</si>
  <si>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</si>
  <si>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</si>
  <si>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</si>
  <si>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</si>
  <si>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</si>
  <si>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</si>
  <si>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</si>
  <si>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</si>
  <si>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</si>
  <si>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</si>
  <si>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</si>
  <si>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</si>
  <si>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</si>
  <si>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</si>
  <si>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</si>
  <si>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</si>
  <si>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</si>
  <si>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</si>
  <si>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</si>
  <si>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</si>
  <si>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</si>
  <si>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</si>
  <si>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</si>
  <si>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</si>
  <si>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</si>
  <si>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</si>
  <si>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</si>
  <si>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</si>
  <si>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</si>
  <si>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</si>
  <si>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</si>
  <si>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</si>
  <si>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</si>
  <si>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</si>
  <si>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</si>
  <si>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</si>
  <si>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</si>
  <si>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</si>
  <si>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</si>
  <si>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</si>
  <si>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</si>
  <si>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</si>
  <si>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</si>
  <si>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</si>
  <si>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</si>
  <si>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</si>
  <si>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</si>
  <si>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</si>
  <si>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</si>
  <si>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</si>
  <si>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</si>
  <si>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</si>
  <si>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</si>
  <si>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</si>
  <si>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</si>
  <si>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</si>
  <si>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</si>
  <si>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</si>
  <si>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</si>
  <si>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</si>
  <si>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</si>
  <si>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</si>
  <si>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</si>
  <si>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</si>
  <si>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</si>
  <si>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</si>
  <si>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</si>
  <si>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</si>
  <si>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</si>
  <si>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</si>
  <si>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</si>
  <si>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</si>
  <si>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</si>
  <si>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</si>
  <si>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</si>
  <si>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</si>
  <si>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</si>
  <si>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</si>
  <si>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</si>
  <si>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</si>
  <si>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</si>
  <si>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</si>
  <si>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</si>
  <si>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</si>
  <si>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</si>
  <si>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</si>
  <si>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</si>
  <si>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</si>
  <si>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</si>
  <si>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</si>
  <si>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</si>
  <si>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</si>
  <si>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</si>
  <si>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</si>
  <si>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</si>
  <si>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</si>
  <si>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</si>
  <si>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</si>
  <si>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</si>
  <si>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</si>
  <si>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</si>
  <si>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</si>
  <si>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</si>
  <si>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</si>
  <si>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</si>
  <si>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</si>
  <si>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</si>
  <si>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</si>
  <si>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</si>
  <si>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</si>
  <si>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</si>
  <si>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</si>
  <si>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</si>
  <si>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</si>
  <si>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</si>
  <si>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</si>
  <si>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</si>
  <si>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</si>
  <si>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</si>
  <si>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</si>
  <si>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</si>
  <si>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</si>
  <si>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</si>
  <si>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</si>
  <si>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</si>
  <si>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</si>
  <si>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</si>
  <si>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</si>
  <si>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</si>
  <si>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</si>
  <si>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</si>
  <si>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</si>
  <si>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</si>
  <si>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</si>
  <si>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</si>
  <si>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</si>
  <si>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</si>
  <si>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</si>
  <si>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</si>
  <si>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</si>
  <si>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</si>
  <si>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</si>
  <si>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</si>
  <si>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</si>
  <si>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</si>
  <si>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</si>
  <si>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</si>
  <si>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</si>
  <si>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</si>
  <si>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</si>
  <si>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</si>
  <si>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</si>
  <si>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</si>
  <si>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</si>
  <si>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</si>
  <si>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</si>
  <si>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</si>
  <si>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</si>
  <si>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</si>
  <si>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</si>
  <si>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</si>
  <si>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</si>
  <si>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</si>
  <si>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</si>
  <si>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</si>
  <si>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</si>
  <si>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</si>
  <si>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</si>
  <si>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</si>
  <si>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</si>
  <si>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</si>
  <si>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</si>
  <si>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</si>
  <si>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</si>
  <si>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</si>
  <si>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</si>
  <si>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</si>
  <si>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</si>
  <si>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</si>
  <si>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</si>
  <si>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</si>
  <si>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</si>
  <si>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</si>
  <si>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</si>
  <si>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</si>
  <si>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</si>
  <si>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</si>
  <si>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</si>
  <si>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</si>
  <si>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</si>
  <si>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</si>
  <si>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</si>
  <si>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</si>
  <si>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</si>
  <si>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</si>
  <si>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</si>
  <si>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</si>
  <si>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</si>
  <si>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</si>
  <si>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</si>
  <si>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</si>
  <si>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</si>
  <si>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</si>
  <si>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</si>
  <si>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</si>
  <si>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</si>
  <si>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</si>
  <si>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</si>
  <si>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</si>
  <si>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</si>
  <si>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</si>
  <si>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</si>
  <si>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</si>
  <si>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</si>
  <si>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</si>
  <si>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</si>
  <si>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</si>
  <si>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</si>
  <si>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</si>
  <si>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</si>
  <si>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</si>
  <si>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</si>
  <si>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</si>
  <si>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</si>
  <si>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</si>
  <si>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</si>
  <si>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</si>
  <si>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</si>
  <si>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</si>
  <si>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</si>
  <si>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</si>
  <si>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</si>
  <si>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</si>
  <si>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</si>
  <si>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</si>
  <si>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</si>
  <si>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</si>
  <si>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</si>
  <si>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</si>
  <si>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</si>
  <si>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</si>
  <si>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</si>
  <si>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</si>
  <si>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</si>
  <si>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</si>
  <si>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</si>
  <si>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</si>
  <si>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</si>
  <si>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</si>
  <si>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</si>
  <si>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</si>
  <si>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</si>
  <si>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</si>
  <si>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</si>
  <si>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</si>
  <si>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</si>
  <si>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</si>
  <si>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</si>
  <si>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</si>
  <si>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</si>
  <si>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</si>
  <si>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</si>
  <si>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</si>
  <si>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</si>
  <si>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</si>
  <si>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</si>
  <si>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</si>
  <si>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</si>
  <si>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</si>
  <si>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</si>
  <si>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</si>
  <si>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</si>
  <si>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</si>
  <si>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</si>
  <si>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</si>
  <si>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</si>
  <si>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</si>
  <si>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</si>
  <si>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</si>
  <si>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</si>
  <si>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</si>
  <si>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</si>
  <si>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</si>
  <si>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</si>
  <si>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</si>
  <si>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</si>
  <si>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</si>
  <si>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</si>
  <si>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</si>
  <si>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</si>
  <si>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</si>
  <si>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</si>
  <si>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</si>
  <si>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</si>
  <si>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</si>
  <si>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</si>
  <si>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</si>
  <si>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</si>
  <si>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</si>
  <si>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</si>
  <si>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</si>
  <si>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</si>
  <si>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</si>
  <si>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</si>
  <si>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</si>
  <si>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</si>
  <si>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</si>
  <si>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</si>
  <si>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</si>
  <si>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</si>
  <si>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</si>
  <si>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</si>
  <si>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</si>
  <si>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</si>
  <si>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</si>
  <si>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</si>
  <si>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</si>
  <si>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</si>
  <si>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</si>
  <si>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</si>
  <si>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</si>
  <si>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</si>
  <si>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</si>
  <si>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</si>
  <si>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</si>
  <si>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</si>
  <si>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</si>
  <si>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</si>
  <si>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</si>
  <si>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</si>
  <si>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</si>
  <si>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</si>
  <si>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</si>
  <si>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</si>
  <si>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</si>
  <si>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</si>
  <si>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</si>
  <si>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</si>
  <si>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</si>
  <si>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</si>
  <si>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</si>
  <si>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</si>
  <si>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</si>
  <si>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</si>
  <si>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</si>
  <si>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</si>
  <si>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</si>
  <si>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</si>
  <si>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</si>
  <si>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</si>
  <si>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</si>
  <si>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</si>
  <si>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</si>
  <si>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</si>
  <si>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</si>
  <si>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</si>
  <si>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</si>
  <si>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</si>
  <si>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</si>
  <si>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</si>
  <si>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</si>
  <si>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</si>
  <si>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</si>
  <si>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</si>
  <si>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</si>
  <si>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</si>
  <si>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</si>
  <si>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</si>
  <si>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</si>
  <si>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</si>
  <si>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</si>
  <si>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</si>
  <si>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</si>
  <si>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</si>
  <si>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</si>
  <si>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</si>
  <si>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</si>
  <si>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</si>
  <si>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</si>
  <si>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</si>
  <si>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</si>
  <si>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</si>
  <si>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</si>
  <si>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</si>
  <si>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</si>
  <si>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</si>
  <si>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</si>
  <si>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</si>
  <si>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</si>
  <si>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</si>
  <si>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</si>
  <si>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</si>
  <si>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</si>
  <si>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</si>
  <si>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</si>
  <si>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</si>
  <si>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</si>
  <si>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</si>
  <si>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</si>
  <si>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</si>
  <si>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</si>
  <si>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</si>
  <si>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</si>
  <si>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</si>
  <si>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</si>
  <si>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</si>
  <si>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</si>
  <si>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</si>
  <si>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</si>
  <si>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</si>
  <si>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</si>
  <si>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</si>
  <si>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</si>
  <si>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</si>
  <si>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</si>
  <si>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</si>
  <si>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</si>
  <si>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</si>
  <si>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</si>
  <si>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</si>
  <si>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</si>
  <si>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</si>
  <si>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</si>
  <si>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</si>
  <si>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</si>
  <si>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</si>
  <si>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</si>
  <si>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</si>
  <si>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</si>
  <si>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</si>
  <si>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</si>
  <si>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</si>
  <si>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</si>
  <si>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</si>
  <si>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</si>
  <si>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</si>
  <si>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</si>
  <si>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</si>
  <si>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</si>
  <si>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</si>
  <si>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</si>
  <si>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</si>
  <si>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</si>
  <si>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</si>
  <si>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</si>
  <si>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</si>
  <si>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</si>
  <si>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</si>
  <si>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</si>
  <si>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</si>
  <si>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</si>
  <si>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</si>
  <si>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</si>
  <si>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</si>
  <si>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</si>
  <si>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</si>
  <si>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</si>
  <si>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</si>
  <si>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</si>
  <si>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</si>
  <si>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</si>
  <si>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</si>
  <si>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</si>
  <si>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</si>
  <si>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</si>
  <si>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</si>
  <si>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</si>
  <si>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</si>
  <si>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</si>
  <si>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</si>
  <si>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</si>
  <si>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</si>
  <si>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</si>
  <si>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</si>
  <si>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</si>
  <si>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</si>
  <si>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</si>
  <si>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</si>
  <si>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</si>
  <si>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</si>
  <si>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</si>
  <si>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</si>
  <si>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</si>
  <si>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</si>
  <si>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</si>
  <si>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</si>
  <si>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</si>
  <si>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</si>
  <si>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</si>
  <si>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</si>
  <si>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</si>
  <si>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</si>
  <si>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</si>
  <si>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</si>
  <si>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</si>
  <si>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</si>
  <si>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</si>
  <si>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</si>
  <si>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</si>
  <si>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</si>
  <si>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</si>
  <si>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</si>
  <si>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</si>
  <si>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</si>
  <si>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</si>
  <si>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</si>
  <si>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</si>
  <si>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</si>
  <si>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</si>
  <si>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</si>
  <si>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</si>
  <si>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</si>
  <si>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</si>
  <si>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</si>
  <si>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</si>
  <si>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</si>
  <si>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</si>
  <si>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</si>
  <si>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</si>
  <si>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</si>
  <si>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</si>
  <si>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</si>
  <si>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</si>
  <si>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</si>
  <si>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</si>
  <si>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</si>
  <si>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</si>
  <si>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</si>
  <si>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</si>
  <si>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</si>
  <si>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</si>
  <si>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</si>
  <si>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</si>
  <si>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</si>
  <si>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</si>
  <si>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</si>
  <si>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</si>
  <si>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</si>
  <si>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</si>
  <si>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</si>
  <si>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</si>
  <si>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</si>
  <si>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</si>
  <si>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</si>
  <si>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</si>
  <si>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</si>
  <si>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</si>
  <si>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</si>
  <si>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</si>
  <si>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</si>
  <si>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</si>
  <si>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</si>
  <si>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</si>
  <si>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</si>
  <si>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</si>
  <si>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</si>
  <si>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</si>
  <si>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</si>
  <si>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</si>
  <si>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</si>
  <si>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</si>
  <si>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</si>
  <si>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</si>
  <si>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</si>
  <si>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</si>
  <si>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</si>
  <si>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</si>
  <si>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</si>
  <si>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</si>
  <si>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</si>
  <si>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</si>
  <si>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</si>
  <si>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</si>
  <si>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</si>
  <si>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</si>
  <si>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</si>
  <si>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</si>
  <si>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</si>
  <si>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</si>
  <si>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</si>
  <si>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</si>
  <si>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</si>
  <si>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</si>
  <si>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</si>
  <si>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</si>
  <si>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</si>
  <si>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</si>
  <si>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</si>
  <si>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</si>
  <si>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</si>
  <si>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</si>
  <si>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</si>
  <si>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</si>
  <si>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</si>
  <si>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</si>
  <si>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</si>
  <si>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</si>
  <si>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</si>
  <si>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</si>
  <si>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</si>
  <si>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</si>
  <si>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</si>
  <si>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</si>
  <si>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</si>
  <si>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</si>
  <si>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</si>
  <si>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</si>
  <si>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</si>
  <si>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</si>
  <si>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</si>
  <si>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</si>
  <si>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</si>
  <si>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</si>
  <si>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</si>
  <si>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</si>
  <si>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</si>
  <si>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</si>
  <si>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</si>
  <si>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</si>
  <si>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</si>
  <si>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</si>
  <si>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</si>
  <si>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</si>
  <si>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</si>
  <si>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</si>
  <si>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</si>
  <si>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</si>
  <si>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</si>
  <si>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</si>
  <si>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</si>
  <si>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</si>
  <si>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</si>
  <si>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</si>
  <si>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</si>
  <si>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</si>
  <si>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</si>
  <si>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</si>
  <si>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</si>
  <si>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</si>
  <si>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</si>
  <si>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</si>
  <si>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</si>
  <si>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</si>
  <si>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</si>
  <si>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</si>
  <si>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</si>
  <si>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</si>
  <si>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</si>
  <si>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</si>
  <si>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</si>
  <si>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</si>
  <si>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</si>
  <si>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</si>
  <si>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</si>
  <si>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</si>
  <si>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</si>
  <si>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</si>
  <si>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</si>
  <si>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</si>
  <si>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</si>
  <si>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</si>
  <si>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</si>
  <si>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</si>
  <si>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</si>
  <si>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</si>
  <si>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</si>
  <si>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</si>
  <si>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</si>
  <si>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</si>
  <si>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</si>
  <si>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</si>
  <si>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</si>
  <si>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</si>
  <si>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</si>
  <si>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</si>
  <si>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</si>
  <si>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</si>
  <si>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</si>
  <si>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</si>
  <si>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</si>
  <si>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</si>
  <si>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</si>
  <si>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</si>
  <si>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</si>
  <si>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</si>
  <si>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</si>
  <si>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</si>
  <si>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</si>
  <si>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</si>
  <si>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</si>
  <si>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</si>
  <si>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</si>
  <si>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</si>
  <si>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</si>
  <si>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</si>
  <si>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</si>
  <si>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</si>
  <si>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</si>
  <si>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</si>
  <si>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</si>
  <si>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</si>
  <si>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</si>
  <si>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</si>
  <si>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</si>
  <si>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</si>
  <si>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</si>
  <si>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</si>
  <si>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</si>
  <si>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</si>
  <si>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</si>
  <si>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</si>
  <si>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</si>
  <si>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</si>
  <si>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</si>
  <si>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</si>
  <si>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</si>
  <si>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</si>
  <si>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</si>
  <si>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</si>
  <si>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</si>
  <si>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</si>
  <si>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</si>
  <si>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</si>
  <si>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</si>
  <si>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</si>
  <si>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</si>
  <si>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</si>
  <si>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</si>
  <si>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</si>
  <si>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</si>
  <si>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</si>
  <si>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</si>
  <si>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</si>
  <si>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</si>
  <si>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</si>
  <si>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</si>
  <si>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</si>
  <si>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</si>
  <si>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</si>
  <si>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</si>
  <si>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</si>
  <si>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</si>
  <si>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</si>
  <si>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</si>
  <si>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</si>
  <si>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</si>
  <si>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</si>
  <si>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</si>
  <si>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</si>
  <si>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</si>
  <si>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</si>
  <si>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</si>
  <si>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</si>
  <si>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</si>
  <si>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</si>
  <si>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</si>
  <si>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</si>
  <si>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</si>
  <si>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</si>
  <si>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</si>
  <si>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</si>
  <si>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</si>
  <si>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</si>
  <si>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</si>
  <si>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</si>
  <si>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</si>
  <si>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</si>
  <si>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</si>
  <si>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</si>
  <si>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</si>
  <si>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</si>
  <si>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</si>
  <si>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</si>
  <si>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</si>
  <si>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</si>
  <si>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</si>
  <si>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</si>
  <si>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</si>
  <si>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</si>
  <si>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</si>
  <si>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</si>
  <si>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</si>
  <si>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</si>
  <si>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</si>
  <si>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</si>
  <si>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</si>
  <si>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</si>
  <si>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</si>
  <si>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</si>
  <si>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</si>
  <si>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</si>
  <si>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</si>
  <si>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</si>
  <si>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</si>
  <si>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</si>
  <si>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</si>
  <si>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</si>
  <si>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</si>
  <si>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</si>
  <si>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</si>
  <si>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</si>
  <si>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</si>
  <si>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</si>
  <si>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</si>
  <si>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</si>
  <si>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</si>
  <si>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</si>
  <si>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</si>
  <si>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</si>
  <si>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</si>
  <si>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</si>
  <si>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</si>
  <si>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</si>
  <si>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</si>
  <si>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</si>
  <si>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</si>
  <si>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</si>
  <si>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</si>
  <si>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</si>
  <si>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</si>
  <si>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</si>
  <si>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</si>
  <si>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</si>
  <si>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</si>
  <si>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</si>
  <si>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</si>
  <si>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</si>
  <si>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</si>
  <si>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</si>
  <si>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</si>
  <si>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</si>
  <si>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</si>
  <si>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</si>
  <si>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</si>
  <si>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</si>
  <si>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</si>
  <si>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</si>
  <si>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</si>
  <si>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</si>
  <si>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</si>
  <si>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</si>
  <si>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</si>
  <si>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</si>
  <si>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</si>
  <si>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</si>
  <si>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</si>
  <si>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</si>
  <si>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</si>
  <si>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</si>
  <si>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</si>
  <si>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</si>
  <si>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</si>
  <si>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</si>
  <si>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</si>
  <si>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</si>
  <si>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</si>
  <si>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</si>
  <si>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</si>
  <si>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</si>
  <si>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</si>
  <si>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</si>
  <si>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</si>
  <si>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</si>
  <si>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</si>
  <si>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</si>
  <si>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</si>
  <si>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</si>
  <si>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</si>
  <si>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</si>
  <si>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</si>
  <si>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</si>
  <si>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</si>
  <si>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</si>
  <si>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</si>
  <si>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</si>
  <si>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</si>
  <si>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</si>
  <si>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</si>
  <si>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</si>
  <si>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</si>
  <si>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</si>
  <si>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</si>
  <si>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</si>
  <si>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</si>
  <si>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</si>
  <si>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</si>
  <si>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</si>
  <si>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</si>
  <si>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</si>
  <si>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</si>
  <si>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</si>
  <si>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</si>
  <si>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</si>
  <si>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</si>
  <si>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</si>
  <si>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</si>
  <si>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</si>
  <si>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</si>
  <si>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</si>
  <si>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</si>
  <si>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</si>
  <si>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</si>
  <si>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</si>
  <si>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</si>
  <si>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</si>
  <si>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</si>
  <si>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</si>
  <si>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</si>
  <si>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</si>
  <si>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</si>
  <si>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</si>
  <si>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</si>
  <si>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</si>
  <si>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</si>
  <si>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</si>
  <si>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</si>
  <si>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</si>
  <si>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</si>
  <si>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</si>
  <si>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</si>
  <si>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</si>
  <si>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</si>
  <si>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</si>
  <si>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</si>
  <si>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</si>
  <si>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</si>
  <si>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</si>
  <si>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</si>
  <si>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</si>
  <si>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</si>
  <si>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</si>
  <si>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</si>
  <si>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</si>
  <si>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</si>
  <si>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</si>
  <si>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</si>
  <si>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</si>
  <si>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</si>
  <si>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</si>
  <si>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</si>
  <si>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</si>
  <si>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</si>
  <si>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</si>
  <si>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</si>
  <si>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</si>
  <si>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</si>
  <si>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</si>
  <si>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</si>
  <si>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</si>
  <si>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</si>
  <si>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</si>
  <si>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</si>
  <si>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</si>
  <si>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</si>
  <si>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</si>
  <si>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</si>
  <si>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</si>
  <si>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</si>
  <si>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</si>
  <si>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</si>
  <si>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</si>
  <si>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</si>
  <si>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</si>
  <si>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</si>
  <si>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</si>
  <si>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</si>
  <si>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</si>
  <si>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</si>
  <si>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</si>
  <si>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</si>
  <si>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</si>
  <si>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</si>
  <si>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</si>
  <si>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</si>
  <si>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</si>
  <si>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</si>
  <si>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</si>
  <si>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</si>
  <si>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</si>
  <si>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</si>
  <si>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</si>
  <si>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</si>
  <si>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</si>
  <si>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</si>
  <si>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</si>
  <si>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</si>
  <si>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</si>
  <si>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</si>
  <si>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</si>
  <si>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</si>
  <si>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</si>
  <si>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</si>
  <si>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</si>
  <si>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</si>
  <si>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</si>
  <si>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</si>
  <si>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</si>
  <si>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</si>
  <si>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</si>
  <si>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</si>
  <si>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</si>
  <si>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</si>
  <si>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</si>
  <si>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</si>
  <si>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</si>
  <si>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</si>
  <si>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</si>
  <si>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</si>
  <si>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</si>
  <si>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</si>
  <si>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</si>
  <si>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</si>
  <si>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</si>
  <si>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</si>
  <si>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</si>
  <si>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</si>
  <si>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</si>
  <si>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</si>
  <si>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</si>
  <si>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</si>
  <si>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</si>
  <si>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</si>
  <si>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</si>
  <si>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</si>
  <si>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</si>
  <si>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</si>
  <si>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</si>
  <si>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</si>
  <si>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</si>
  <si>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</si>
  <si>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</si>
  <si>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</si>
  <si>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</si>
  <si>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</si>
  <si>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</si>
  <si>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</si>
  <si>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</si>
  <si>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</si>
  <si>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</si>
  <si>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</si>
  <si>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</si>
  <si>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</si>
  <si>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</si>
  <si>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</si>
  <si>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</si>
  <si>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</si>
  <si>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</si>
  <si>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</si>
  <si>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</si>
  <si>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</si>
  <si>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</si>
  <si>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</si>
  <si>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</si>
  <si>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</si>
  <si>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</si>
  <si>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</si>
  <si>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</si>
  <si>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</si>
  <si>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</si>
  <si>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</si>
  <si>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</si>
  <si>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</si>
  <si>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</si>
  <si>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</si>
  <si>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</si>
  <si>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</si>
  <si>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</si>
  <si>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</si>
  <si>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</si>
  <si>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</si>
  <si>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</si>
  <si>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</si>
  <si>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</si>
  <si>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</si>
  <si>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</si>
  <si>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</si>
  <si>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</si>
  <si>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</si>
  <si>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</si>
  <si>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</si>
  <si>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</si>
  <si>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</si>
  <si>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</si>
  <si>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</si>
  <si>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</si>
  <si>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</si>
  <si>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</si>
  <si>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</si>
  <si>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</si>
  <si>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</si>
  <si>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</si>
  <si>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</si>
  <si>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</si>
  <si>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</si>
  <si>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</si>
  <si>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</si>
  <si>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</si>
  <si>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</si>
  <si>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</si>
  <si>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</si>
  <si>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</si>
  <si>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</si>
  <si>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</si>
  <si>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</si>
  <si>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</si>
  <si>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</si>
  <si>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</si>
  <si>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</si>
  <si>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</si>
  <si>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</si>
  <si>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</si>
  <si>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</si>
  <si>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</si>
  <si>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</si>
  <si>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</si>
  <si>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</si>
  <si>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</si>
  <si>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</si>
  <si>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</si>
  <si>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</si>
  <si>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</si>
  <si>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</si>
  <si>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</si>
  <si>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</si>
  <si>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</si>
  <si>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</si>
  <si>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</si>
  <si>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</si>
  <si>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</si>
  <si>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</si>
  <si>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</si>
  <si>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</si>
  <si>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</si>
  <si>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</si>
  <si>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</si>
  <si>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</si>
  <si>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</si>
  <si>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</si>
  <si>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</si>
  <si>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</si>
  <si>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</si>
  <si>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</si>
  <si>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</si>
  <si>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</si>
  <si>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</si>
  <si>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</si>
  <si>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</si>
  <si>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</si>
  <si>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</si>
  <si>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</si>
  <si>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</si>
  <si>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</si>
  <si>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</si>
  <si>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</si>
  <si>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</si>
  <si>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</si>
  <si>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</si>
  <si>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</si>
  <si>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</si>
  <si>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</si>
  <si>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</si>
  <si>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</si>
  <si>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</si>
  <si>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</si>
  <si>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</si>
  <si>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</si>
  <si>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</si>
  <si>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</si>
  <si>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</si>
  <si>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</si>
  <si>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</si>
  <si>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</si>
  <si>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</si>
  <si>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</si>
  <si>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</si>
  <si>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</si>
  <si>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</si>
  <si>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</si>
  <si>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</si>
  <si>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</si>
  <si>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</si>
  <si>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</si>
  <si>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</si>
  <si>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</si>
  <si>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</si>
  <si>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</si>
  <si>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</si>
  <si>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</si>
  <si>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</si>
  <si>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</si>
  <si>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</si>
  <si>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</si>
  <si>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</si>
  <si>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</si>
  <si>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</si>
  <si>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</si>
  <si>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</si>
  <si>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</si>
  <si>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</si>
  <si>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</si>
  <si>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</si>
  <si>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</si>
  <si>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</si>
  <si>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</si>
  <si>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</si>
  <si>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</si>
  <si>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</si>
  <si>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</si>
  <si>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</si>
  <si>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</si>
  <si>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</si>
  <si>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</si>
  <si>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</si>
  <si>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</si>
  <si>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</si>
  <si>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</si>
  <si>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</si>
  <si>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</si>
  <si>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</si>
  <si>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</si>
  <si>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</si>
  <si>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</si>
  <si>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</si>
  <si>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</si>
  <si>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</si>
  <si>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</si>
  <si>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</si>
  <si>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</si>
  <si>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</si>
  <si>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</si>
  <si>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</si>
  <si>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</si>
  <si>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</si>
  <si>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</si>
  <si>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</si>
  <si>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</si>
  <si>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</si>
  <si>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</si>
  <si>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</si>
  <si>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</si>
  <si>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</si>
  <si>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</si>
  <si>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</si>
  <si>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</si>
  <si>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</si>
  <si>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</si>
  <si>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</si>
  <si>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</si>
  <si>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</si>
  <si>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</si>
  <si>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</si>
  <si>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</si>
  <si>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</si>
  <si>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</si>
  <si>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</si>
  <si>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</si>
  <si>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</si>
  <si>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</si>
  <si>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</si>
  <si>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</si>
  <si>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</si>
  <si>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</si>
  <si>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</si>
  <si>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</si>
  <si>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</si>
  <si>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</si>
  <si>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</si>
  <si>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</si>
  <si>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</si>
  <si>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</si>
  <si>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</si>
  <si>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</si>
  <si>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</si>
  <si>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</si>
  <si>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</si>
  <si>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</si>
  <si>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</si>
  <si>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</si>
  <si>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</si>
  <si>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</si>
  <si>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</si>
  <si>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</si>
  <si>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</si>
  <si>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</si>
  <si>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</si>
  <si>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</si>
  <si>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</si>
  <si>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</si>
  <si>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</si>
  <si>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</si>
  <si>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</si>
  <si>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</si>
  <si>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</si>
  <si>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</si>
  <si>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</si>
  <si>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</si>
  <si>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</si>
  <si>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</si>
  <si>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</si>
  <si>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</si>
  <si>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</si>
  <si>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</si>
  <si>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</si>
  <si>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</si>
  <si>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</si>
  <si>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</si>
  <si>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</si>
  <si>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</si>
  <si>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</si>
  <si>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</si>
  <si>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</si>
  <si>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</si>
  <si>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</si>
  <si>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</si>
  <si>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</si>
  <si>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</si>
  <si>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</si>
  <si>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</si>
  <si>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</si>
  <si>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</si>
  <si>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</si>
  <si>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</si>
  <si>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</si>
  <si>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</si>
  <si>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</si>
  <si>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</si>
  <si>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</si>
  <si>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</si>
  <si>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</si>
  <si>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</si>
  <si>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</si>
  <si>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</si>
  <si>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</si>
  <si>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</si>
  <si>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</si>
  <si>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</si>
  <si>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</si>
  <si>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</si>
  <si>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</si>
  <si>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</si>
  <si>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</si>
  <si>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</si>
  <si>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</si>
  <si>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</si>
  <si>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</si>
  <si>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</si>
  <si>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</si>
  <si>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</si>
  <si>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</si>
  <si>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</si>
  <si>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</si>
  <si>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</si>
  <si>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</si>
  <si>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</si>
  <si>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</si>
  <si>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</si>
  <si>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</si>
  <si>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</si>
  <si>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</si>
  <si>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</si>
  <si>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</si>
  <si>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</si>
  <si>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</si>
  <si>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</si>
  <si>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</si>
  <si>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</si>
  <si>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</si>
  <si>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</si>
  <si>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</si>
  <si>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</si>
  <si>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</si>
  <si>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</si>
  <si>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</si>
  <si>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</si>
  <si>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</si>
  <si>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</si>
  <si>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</si>
  <si>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</si>
  <si>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</si>
  <si>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</si>
  <si>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</si>
  <si>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</si>
  <si>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</si>
  <si>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</si>
  <si>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</si>
  <si>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</si>
  <si>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</si>
  <si>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</si>
  <si>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</si>
  <si>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</si>
  <si>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</si>
  <si>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</si>
  <si>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</si>
  <si>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</si>
  <si>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</si>
  <si>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</si>
  <si>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</si>
  <si>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</si>
  <si>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</si>
  <si>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</si>
  <si>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</si>
  <si>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</si>
  <si>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</si>
  <si>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</si>
  <si>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</si>
  <si>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</si>
  <si>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</si>
  <si>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</si>
  <si>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</si>
  <si>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</si>
  <si>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</si>
  <si>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</si>
  <si>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</si>
  <si>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</si>
  <si>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</si>
  <si>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</si>
  <si>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</si>
  <si>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</si>
  <si>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</si>
  <si>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</si>
  <si>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</si>
  <si>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</si>
  <si>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</si>
  <si>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</si>
  <si>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</si>
  <si>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</si>
  <si>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</si>
  <si>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</si>
  <si>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</si>
  <si>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</si>
  <si>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</si>
  <si>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</si>
  <si>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</si>
  <si>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</si>
  <si>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</si>
  <si>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</si>
  <si>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</si>
  <si>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</si>
  <si>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</si>
  <si>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</si>
  <si>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</si>
  <si>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</si>
  <si>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</si>
  <si>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</si>
  <si>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</si>
  <si>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</si>
  <si>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</si>
  <si>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</si>
  <si>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</si>
  <si>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</si>
  <si>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</si>
  <si>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</si>
  <si>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</si>
  <si>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</si>
  <si>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</si>
  <si>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</si>
  <si>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</si>
  <si>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</si>
  <si>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</si>
  <si>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</si>
  <si>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</si>
  <si>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</si>
  <si>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</si>
  <si>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</si>
  <si>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</si>
  <si>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</si>
  <si>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</si>
  <si>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</si>
  <si>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</si>
  <si>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</si>
  <si>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</si>
  <si>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</si>
  <si>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</si>
  <si>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</si>
  <si>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</si>
  <si>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</si>
  <si>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</si>
  <si>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</si>
  <si>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</si>
  <si>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</si>
  <si>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</si>
  <si>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</si>
  <si>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</si>
  <si>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</si>
  <si>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</si>
  <si>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</si>
  <si>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</si>
  <si>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</si>
  <si>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</si>
  <si>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</si>
  <si>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</si>
  <si>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</si>
  <si>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</si>
  <si>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</si>
  <si>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</si>
  <si>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</si>
  <si>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</si>
  <si>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</si>
  <si>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</si>
  <si>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</si>
  <si>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</si>
  <si>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</si>
  <si>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</si>
  <si>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</si>
  <si>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</si>
  <si>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</si>
  <si>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</si>
  <si>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</si>
  <si>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</si>
  <si>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</si>
  <si>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</si>
  <si>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</si>
  <si>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</si>
  <si>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</si>
  <si>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</si>
  <si>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</si>
  <si>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</si>
  <si>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</si>
  <si>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</si>
  <si>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</si>
  <si>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</si>
  <si>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</si>
  <si>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</si>
  <si>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</si>
  <si>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</si>
  <si>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</si>
  <si>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</si>
  <si>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</si>
  <si>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</si>
  <si>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</si>
  <si>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</si>
  <si>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</si>
  <si>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</si>
  <si>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</si>
  <si>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</si>
  <si>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</si>
  <si>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</si>
  <si>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</si>
  <si>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</si>
  <si>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</si>
  <si>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</si>
  <si>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</si>
  <si>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</si>
  <si>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</si>
  <si>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</si>
  <si>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</si>
  <si>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</si>
  <si>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</si>
  <si>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</si>
  <si>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</si>
  <si>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</si>
  <si>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</si>
  <si>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</si>
  <si>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</si>
  <si>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</si>
  <si>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</si>
  <si>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</si>
  <si>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</si>
  <si>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</si>
  <si>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</si>
  <si>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</si>
  <si>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</si>
  <si>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</si>
  <si>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</si>
  <si>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</si>
  <si>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</si>
  <si>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</si>
  <si>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</si>
  <si>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</si>
  <si>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</si>
  <si>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</si>
  <si>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</si>
  <si>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</si>
  <si>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</si>
  <si>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</si>
  <si>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</si>
  <si>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</si>
  <si>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</si>
  <si>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</si>
  <si>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</si>
  <si>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</si>
  <si>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</si>
  <si>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</si>
  <si>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</si>
  <si>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</si>
  <si>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</si>
  <si>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</si>
  <si>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</si>
  <si>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</si>
  <si>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</si>
  <si>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</si>
  <si>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</si>
  <si>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</si>
  <si>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</si>
  <si>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</si>
  <si>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</si>
  <si>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</si>
  <si>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</si>
  <si>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</si>
  <si>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</si>
  <si>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</si>
  <si>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</si>
  <si>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</si>
  <si>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</si>
  <si>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</si>
  <si>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</si>
  <si>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</si>
  <si>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</si>
  <si>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</si>
  <si>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</si>
  <si>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</si>
  <si>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</si>
  <si>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</si>
  <si>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</si>
  <si>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</si>
  <si>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</si>
  <si>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</si>
  <si>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</si>
  <si>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</si>
  <si>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</si>
  <si>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</si>
  <si>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</si>
  <si>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</si>
  <si>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</si>
  <si>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</si>
  <si>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</si>
  <si>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</si>
  <si>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</si>
  <si>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</si>
  <si>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</si>
  <si>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</si>
  <si>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</si>
  <si>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</si>
  <si>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</si>
  <si>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</si>
  <si>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</si>
  <si>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</si>
  <si>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</si>
  <si>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</si>
  <si>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</si>
  <si>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</si>
  <si>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</si>
  <si>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</si>
  <si>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</si>
  <si>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</si>
  <si>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</si>
  <si>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</si>
  <si>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</si>
  <si>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</si>
  <si>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</si>
  <si>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</si>
  <si>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</si>
  <si>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</si>
  <si>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</si>
  <si>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</si>
  <si>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</si>
  <si>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</si>
  <si>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</si>
  <si>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</si>
  <si>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</si>
  <si>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</si>
  <si>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</si>
  <si>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</si>
  <si>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</si>
  <si>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</si>
  <si>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</si>
  <si>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</si>
  <si>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</si>
  <si>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</si>
  <si>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</si>
  <si>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</si>
  <si>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</si>
  <si>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</si>
  <si>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</si>
  <si>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</si>
  <si>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</si>
  <si>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</si>
  <si>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</si>
  <si>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</si>
  <si>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</si>
  <si>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</si>
  <si>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</si>
  <si>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</si>
  <si>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</si>
  <si>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</si>
  <si>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</si>
  <si>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</si>
  <si>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</si>
  <si>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</si>
  <si>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</si>
  <si>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</si>
  <si>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</si>
  <si>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</si>
  <si>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</si>
  <si>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</si>
  <si>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</si>
  <si>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</si>
  <si>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</si>
  <si>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</si>
  <si>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</si>
  <si>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</si>
  <si>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</si>
  <si>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</si>
  <si>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</si>
  <si>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</si>
  <si>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</si>
  <si>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</si>
  <si>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</si>
  <si>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</si>
  <si>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</si>
  <si>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</si>
  <si>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</si>
  <si>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</si>
  <si>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</si>
  <si>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</si>
  <si>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</si>
  <si>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</si>
  <si>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</si>
  <si>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</si>
  <si>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</si>
  <si>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</si>
  <si>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</si>
  <si>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</si>
  <si>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</si>
  <si>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</si>
  <si>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</si>
  <si>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</si>
  <si>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</si>
  <si>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</si>
  <si>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</si>
  <si>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</si>
  <si>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</si>
  <si>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</si>
  <si>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</si>
  <si>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</si>
  <si>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</si>
  <si>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</si>
  <si>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</si>
  <si>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</si>
  <si>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</si>
  <si>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</si>
  <si>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</si>
  <si>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</si>
  <si>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</si>
  <si>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</si>
  <si>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</si>
  <si>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</si>
  <si>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</si>
  <si>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</si>
  <si>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</si>
  <si>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</si>
  <si>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</si>
  <si>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</si>
  <si>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</si>
  <si>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</si>
  <si>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</si>
  <si>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</si>
  <si>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</si>
  <si>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</si>
  <si>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</si>
  <si>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</si>
  <si>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</si>
  <si>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</si>
  <si>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</si>
  <si>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</si>
  <si>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</si>
  <si>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</si>
  <si>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</si>
  <si>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</si>
  <si>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</si>
  <si>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</si>
  <si>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</si>
  <si>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</si>
  <si>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</si>
  <si>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</si>
  <si>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</si>
  <si>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</si>
  <si>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</si>
  <si>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</si>
  <si>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</si>
  <si>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</si>
  <si>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</si>
  <si>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</si>
  <si>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</si>
  <si>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</si>
  <si>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</si>
  <si>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</si>
  <si>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</si>
  <si>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</si>
  <si>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</si>
  <si>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</si>
  <si>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</si>
  <si>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</si>
  <si>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</si>
  <si>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</si>
  <si>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</si>
  <si>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</si>
  <si>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</si>
  <si>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</si>
  <si>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</si>
  <si>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</si>
  <si>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</si>
  <si>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</si>
  <si>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</si>
  <si>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</si>
  <si>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</si>
  <si>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</si>
  <si>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</si>
  <si>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</si>
  <si>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</si>
  <si>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</si>
  <si>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</si>
  <si>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</si>
  <si>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</si>
  <si>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</si>
  <si>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</si>
  <si>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</si>
  <si>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</si>
  <si>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</si>
  <si>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</si>
  <si>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</si>
  <si>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</si>
  <si>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</si>
  <si>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</si>
  <si>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</si>
  <si>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</si>
  <si>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</si>
  <si>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</si>
  <si>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</si>
  <si>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</si>
  <si>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</si>
  <si>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</si>
  <si>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</si>
  <si>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</si>
  <si>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</si>
  <si>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</si>
  <si>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</si>
  <si>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</si>
  <si>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</si>
  <si>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</si>
  <si>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</si>
  <si>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</si>
  <si>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</si>
  <si>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</si>
  <si>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</si>
  <si>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</si>
  <si>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</si>
  <si>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</si>
  <si>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</si>
  <si>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</si>
  <si>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</si>
  <si>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</si>
  <si>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</si>
  <si>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</si>
  <si>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</si>
  <si>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</si>
  <si>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</si>
  <si>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</si>
  <si>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</si>
  <si>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</si>
  <si>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</si>
  <si>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</si>
  <si>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</si>
  <si>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</si>
  <si>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</si>
  <si>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</si>
  <si>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</si>
  <si>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</si>
  <si>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</si>
  <si>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</si>
  <si>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</si>
  <si>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</si>
  <si>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</si>
  <si>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</si>
  <si>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</si>
  <si>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</si>
  <si>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</si>
  <si>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</si>
  <si>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</si>
  <si>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</si>
  <si>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</si>
  <si>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</si>
  <si>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</si>
  <si>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</si>
  <si>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</si>
  <si>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</si>
  <si>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</si>
  <si>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</si>
  <si>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</si>
  <si>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</si>
  <si>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</si>
  <si>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</si>
  <si>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</si>
  <si>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</si>
  <si>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</si>
  <si>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</si>
  <si>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</si>
  <si>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</si>
  <si>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</si>
  <si>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</si>
  <si>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</si>
  <si>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</si>
  <si>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</si>
  <si>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</si>
  <si>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</si>
  <si>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</si>
  <si>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</si>
  <si>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</si>
  <si>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</si>
  <si>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</si>
  <si>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</si>
  <si>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</si>
  <si>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</si>
  <si>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</si>
  <si>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</si>
  <si>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</si>
  <si>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</si>
  <si>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</si>
  <si>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</si>
  <si>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</si>
  <si>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</si>
  <si>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</si>
  <si>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</si>
  <si>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</si>
  <si>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</si>
  <si>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</si>
  <si>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</si>
  <si>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</si>
  <si>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</si>
  <si>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</si>
  <si>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</si>
  <si>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</si>
  <si>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</si>
  <si>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</si>
  <si>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</si>
  <si>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</si>
  <si>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</si>
  <si>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</si>
  <si>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</si>
  <si>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</si>
  <si>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</si>
  <si>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</si>
  <si>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</si>
  <si>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</si>
  <si>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</si>
  <si>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</si>
  <si>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</si>
  <si>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</si>
  <si>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</si>
  <si>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</si>
  <si>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</si>
  <si>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</si>
  <si>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</si>
  <si>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</si>
  <si>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</si>
  <si>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</si>
  <si>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</si>
  <si>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</si>
  <si>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</si>
  <si>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</si>
  <si>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</si>
  <si>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</si>
  <si>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</si>
  <si>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</si>
  <si>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</si>
  <si>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</si>
  <si>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</si>
  <si>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</si>
  <si>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</si>
  <si>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</si>
  <si>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</si>
  <si>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</si>
  <si>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</si>
  <si>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</si>
  <si>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</si>
  <si>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</si>
  <si>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</si>
  <si>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</si>
  <si>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</si>
  <si>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</si>
  <si>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</si>
  <si>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</si>
  <si>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</si>
  <si>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</si>
  <si>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</si>
  <si>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</si>
  <si>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</si>
  <si>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</si>
  <si>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</si>
  <si>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</si>
  <si>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</si>
  <si>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</si>
  <si>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</si>
  <si>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</si>
  <si>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</si>
  <si>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</si>
  <si>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</si>
  <si>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</si>
  <si>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</si>
  <si>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</si>
  <si>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</si>
  <si>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</si>
  <si>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</si>
  <si>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</si>
  <si>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</si>
  <si>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</si>
  <si>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</si>
  <si>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</si>
  <si>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</si>
  <si>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</si>
  <si>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</si>
  <si>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</si>
  <si>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</si>
  <si>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</si>
  <si>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</si>
  <si>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</si>
  <si>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</si>
  <si>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</si>
  <si>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</si>
  <si>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</si>
  <si>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</si>
  <si>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</si>
  <si>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</si>
  <si>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</si>
  <si>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</si>
  <si>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</si>
  <si>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</si>
  <si>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</si>
  <si>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</si>
  <si>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</si>
  <si>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</si>
  <si>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</si>
  <si>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</si>
  <si>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</si>
  <si>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</si>
  <si>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</si>
  <si>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</si>
  <si>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</si>
  <si>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</si>
  <si>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</si>
  <si>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</si>
  <si>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</si>
  <si>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</si>
  <si>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</si>
  <si>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</si>
  <si>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</si>
  <si>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</si>
  <si>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</si>
  <si>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</si>
  <si>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</si>
  <si>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</si>
  <si>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</si>
  <si>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</si>
  <si>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</si>
  <si>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</si>
  <si>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</si>
  <si>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</si>
  <si>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</si>
  <si>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</si>
  <si>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</si>
  <si>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</si>
  <si>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</si>
  <si>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</si>
  <si>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</si>
  <si>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</si>
  <si>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</si>
  <si>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</si>
  <si>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</si>
  <si>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</si>
  <si>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</si>
  <si>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</si>
  <si>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</si>
  <si>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</si>
  <si>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</si>
  <si>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</si>
  <si>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</si>
  <si>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</si>
  <si>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</si>
  <si>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</si>
  <si>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</si>
  <si>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</si>
  <si>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</si>
  <si>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</si>
  <si>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</si>
  <si>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</si>
  <si>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</si>
  <si>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</si>
  <si>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</si>
  <si>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</si>
  <si>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</si>
  <si>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</si>
  <si>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</si>
  <si>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</si>
  <si>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</si>
  <si>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</si>
  <si>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</si>
  <si>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</si>
  <si>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</si>
  <si>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</si>
  <si>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</si>
  <si>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</si>
  <si>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</si>
  <si>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</si>
  <si>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</si>
  <si>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</si>
  <si>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</si>
  <si>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</si>
  <si>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</si>
  <si>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</si>
  <si>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</si>
  <si>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</si>
  <si>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</si>
  <si>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</si>
  <si>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</si>
  <si>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</si>
  <si>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</si>
  <si>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</si>
  <si>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</si>
  <si>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</si>
  <si>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</si>
  <si>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</si>
  <si>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</si>
  <si>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</si>
  <si>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</si>
  <si>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</si>
  <si>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</si>
  <si>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</si>
  <si>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</si>
  <si>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</si>
  <si>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</si>
  <si>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</si>
  <si>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</si>
  <si>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</si>
  <si>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</si>
  <si>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</si>
  <si>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</si>
  <si>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</si>
  <si>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</si>
  <si>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</si>
  <si>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</si>
  <si>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</si>
  <si>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</si>
  <si>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</si>
  <si>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</si>
  <si>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</si>
  <si>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</si>
  <si>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</si>
  <si>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</si>
  <si>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</si>
  <si>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</si>
  <si>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</si>
  <si>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</si>
  <si>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</si>
  <si>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</si>
  <si>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</si>
  <si>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</si>
  <si>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</si>
  <si>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</si>
  <si>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</si>
  <si>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</si>
  <si>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</si>
  <si>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</si>
  <si>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</si>
  <si>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</si>
  <si>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</si>
  <si>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</si>
  <si>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</si>
  <si>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</si>
  <si>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</si>
  <si>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</si>
  <si>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</si>
  <si>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</si>
  <si>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</si>
  <si>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</si>
  <si>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</si>
  <si>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</si>
  <si>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</si>
  <si>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</si>
  <si>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</si>
  <si>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</si>
  <si>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</si>
  <si>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</si>
  <si>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</si>
  <si>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</si>
  <si>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</si>
  <si>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</si>
  <si>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</si>
  <si>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</si>
  <si>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</si>
  <si>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</si>
  <si>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</si>
  <si>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</si>
  <si>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</si>
  <si>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</si>
  <si>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</si>
  <si>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</si>
  <si>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</si>
  <si>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</si>
  <si>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</si>
  <si>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</si>
  <si>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</si>
  <si>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</si>
  <si>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</si>
  <si>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</si>
  <si>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</si>
  <si>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</si>
  <si>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</si>
  <si>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</si>
  <si>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</si>
  <si>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</si>
  <si>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</si>
  <si>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</si>
  <si>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</si>
  <si>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</si>
  <si>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</si>
  <si>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</si>
  <si>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</si>
  <si>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</si>
  <si>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</si>
  <si>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</si>
  <si>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</si>
  <si>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</si>
  <si>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</si>
  <si>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</si>
  <si>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</si>
  <si>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</si>
  <si>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</si>
  <si>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</si>
  <si>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</si>
  <si>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</si>
  <si>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</si>
  <si>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</si>
  <si>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</si>
  <si>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</si>
  <si>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</si>
  <si>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</si>
  <si>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</si>
  <si>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</si>
  <si>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</si>
  <si>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</si>
  <si>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</si>
  <si>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</si>
  <si>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</si>
  <si>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</si>
  <si>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</si>
  <si>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</si>
  <si>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</si>
  <si>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</si>
  <si>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</si>
  <si>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</si>
  <si>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</si>
  <si>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</si>
  <si>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</si>
  <si>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</si>
  <si>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</si>
  <si>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</si>
  <si>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</si>
  <si>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</si>
  <si>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</si>
  <si>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</si>
  <si>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</si>
  <si>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</si>
  <si>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</si>
  <si>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</si>
  <si>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</si>
  <si>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</si>
  <si>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</si>
  <si>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</si>
  <si>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</si>
  <si>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</si>
  <si>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</si>
  <si>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</si>
  <si>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</si>
  <si>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</si>
  <si>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</si>
  <si>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</si>
  <si>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</si>
  <si>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</si>
  <si>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</si>
  <si>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</si>
  <si>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</si>
  <si>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</si>
  <si>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</si>
  <si>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</si>
  <si>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</si>
  <si>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</si>
  <si>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</si>
  <si>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</si>
  <si>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</si>
  <si>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</si>
  <si>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</si>
  <si>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</si>
  <si>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</si>
  <si>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</si>
  <si>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</si>
  <si>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</si>
  <si>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</si>
  <si>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</si>
  <si>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</si>
  <si>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</si>
  <si>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</si>
  <si>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</si>
  <si>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</si>
  <si>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</si>
  <si>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</si>
  <si>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</si>
  <si>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</si>
  <si>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</si>
  <si>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</si>
  <si>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</si>
  <si>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</si>
  <si>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</si>
  <si>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</si>
  <si>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</si>
  <si>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</si>
  <si>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</si>
  <si>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</si>
  <si>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</si>
  <si>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</si>
  <si>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</si>
  <si>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</si>
  <si>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</si>
  <si>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</si>
  <si>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</si>
  <si>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</si>
  <si>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</si>
  <si>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</si>
  <si>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</si>
  <si>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</si>
  <si>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</si>
  <si>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</si>
  <si>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</si>
  <si>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</si>
  <si>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</si>
  <si>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</si>
  <si>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</si>
  <si>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</si>
  <si>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</si>
  <si>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</si>
  <si>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</si>
  <si>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</si>
  <si>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</si>
  <si>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</si>
  <si>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</si>
  <si>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</si>
  <si>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</si>
  <si>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</si>
  <si>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</si>
  <si>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</si>
  <si>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</si>
  <si>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</si>
  <si>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</si>
  <si>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</si>
  <si>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</si>
  <si>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</si>
  <si>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</si>
  <si>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</si>
  <si>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</si>
  <si>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</si>
  <si>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</si>
  <si>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</si>
  <si>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</si>
  <si>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</si>
  <si>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</si>
  <si>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</si>
  <si>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</si>
  <si>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</si>
  <si>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</si>
  <si>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</si>
  <si>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</si>
  <si>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</si>
  <si>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</si>
  <si>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</si>
  <si>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</si>
  <si>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</si>
  <si>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</si>
  <si>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</si>
  <si>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</si>
  <si>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</si>
  <si>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</si>
  <si>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</si>
  <si>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</si>
  <si>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</si>
  <si>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</si>
  <si>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</si>
  <si>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</si>
  <si>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</si>
  <si>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</si>
  <si>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</si>
  <si>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</si>
  <si>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</si>
  <si>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</si>
  <si>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</si>
  <si>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</si>
  <si>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</si>
  <si>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</si>
  <si>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</si>
  <si>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</si>
  <si>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</si>
  <si>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</si>
  <si>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</si>
  <si>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</si>
  <si>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</si>
  <si>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</si>
  <si>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</si>
  <si>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</si>
  <si>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</si>
  <si>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</si>
  <si>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</si>
  <si>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</si>
  <si>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</si>
  <si>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</si>
  <si>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</si>
  <si>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</si>
  <si>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</si>
  <si>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</si>
  <si>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</si>
  <si>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</si>
  <si>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</si>
  <si>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</si>
  <si>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</si>
  <si>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</si>
  <si>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</si>
  <si>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</si>
  <si>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</si>
  <si>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</si>
  <si>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</si>
  <si>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</si>
  <si>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</si>
  <si>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</si>
  <si>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</si>
  <si>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</si>
  <si>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</si>
  <si>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</si>
  <si>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</si>
  <si>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</si>
  <si>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</si>
  <si>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</si>
  <si>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</si>
  <si>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</si>
  <si>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</si>
  <si>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</si>
  <si>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</si>
  <si>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</si>
  <si>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</si>
  <si>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</si>
  <si>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</si>
  <si>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</si>
  <si>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</si>
  <si>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</si>
  <si>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</si>
  <si>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</si>
  <si>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</si>
  <si>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</si>
  <si>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</si>
  <si>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</si>
  <si>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</si>
  <si>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</si>
  <si>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</si>
  <si>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</si>
  <si>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</si>
  <si>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</si>
  <si>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</si>
  <si>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</si>
  <si>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</si>
  <si>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</si>
  <si>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</si>
  <si>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</si>
  <si>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</si>
  <si>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</si>
  <si>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</si>
  <si>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</si>
  <si>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</si>
  <si>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</si>
  <si>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</si>
  <si>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</si>
  <si>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</si>
  <si>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</si>
  <si>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</si>
  <si>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</si>
  <si>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</si>
  <si>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</si>
  <si>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</si>
  <si>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</si>
  <si>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</si>
  <si>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</si>
  <si>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</si>
  <si>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</si>
  <si>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</si>
  <si>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</si>
  <si>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</si>
  <si>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</si>
  <si>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</si>
  <si>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</si>
  <si>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</si>
  <si>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</si>
  <si>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</si>
  <si>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</si>
  <si>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</si>
  <si>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</si>
  <si>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</si>
  <si>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</si>
  <si>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</si>
  <si>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</si>
  <si>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</si>
  <si>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</si>
  <si>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</si>
  <si>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</si>
  <si>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</si>
  <si>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</si>
  <si>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</si>
  <si>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</si>
  <si>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</si>
  <si>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</si>
  <si>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</si>
  <si>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</si>
  <si>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</si>
  <si>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</si>
  <si>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</si>
  <si>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</si>
  <si>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</si>
  <si>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</si>
  <si>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</si>
  <si>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</si>
  <si>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</si>
  <si>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</si>
  <si>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</si>
  <si>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</si>
  <si>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</si>
  <si>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</si>
  <si>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</si>
  <si>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</si>
  <si>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</si>
  <si>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</si>
  <si>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</si>
  <si>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</si>
  <si>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</si>
  <si>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</si>
  <si>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</si>
  <si>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</si>
  <si>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</si>
  <si>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</si>
  <si>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</si>
  <si>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</si>
  <si>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</si>
  <si>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</si>
  <si>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</si>
  <si>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</si>
  <si>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</si>
  <si>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</si>
  <si>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</si>
  <si>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</si>
  <si>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</si>
  <si>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</si>
  <si>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</si>
  <si>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</si>
  <si>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</si>
  <si>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</si>
  <si>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</si>
  <si>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</si>
  <si>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</si>
  <si>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</si>
  <si>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</si>
  <si>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</si>
  <si>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</si>
  <si>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</si>
  <si>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</si>
  <si>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</si>
  <si>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</si>
  <si>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</si>
  <si>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</si>
  <si>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</si>
  <si>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</si>
  <si>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</si>
  <si>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</si>
  <si>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</si>
  <si>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</si>
  <si>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</si>
  <si>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</si>
  <si>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</si>
  <si>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</si>
  <si>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</si>
  <si>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</si>
  <si>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</si>
  <si>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</si>
  <si>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</si>
  <si>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</si>
  <si>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</si>
  <si>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</si>
  <si>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</si>
  <si>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</si>
  <si>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</si>
  <si>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</si>
  <si>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</si>
  <si>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</si>
  <si>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</si>
  <si>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</si>
  <si>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</si>
  <si>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</si>
  <si>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</si>
  <si>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</si>
  <si>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</si>
  <si>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</si>
  <si>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</si>
  <si>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</si>
  <si>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</si>
  <si>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</si>
  <si>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</si>
  <si>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</si>
  <si>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</si>
  <si>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</si>
  <si>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</si>
  <si>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</si>
  <si>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</si>
  <si>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</si>
  <si>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</si>
  <si>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</si>
  <si>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</si>
  <si>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</si>
  <si>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</si>
  <si>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</si>
  <si>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</si>
  <si>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</si>
  <si>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</si>
  <si>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</si>
  <si>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</si>
  <si>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</si>
  <si>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</si>
  <si>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</si>
  <si>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</si>
  <si>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</si>
  <si>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</si>
  <si>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</si>
  <si>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</si>
  <si>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</si>
  <si>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</si>
  <si>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</si>
  <si>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</si>
  <si>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</si>
  <si>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</si>
  <si>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</si>
  <si>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</si>
  <si>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</si>
  <si>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</si>
  <si>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</si>
  <si>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</si>
  <si>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</si>
  <si>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</si>
  <si>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</si>
  <si>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</si>
  <si>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</si>
  <si>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</si>
  <si>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</si>
  <si>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</si>
  <si>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</si>
  <si>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</si>
  <si>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</si>
  <si>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</si>
  <si>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</si>
  <si>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</si>
  <si>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</si>
  <si>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</si>
  <si>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</si>
  <si>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</si>
  <si>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</si>
  <si>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</si>
  <si>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</si>
  <si>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</si>
  <si>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</si>
  <si>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</si>
  <si>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</si>
  <si>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</si>
  <si>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</si>
  <si>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</si>
  <si>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</si>
  <si>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</si>
  <si>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</si>
  <si>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</si>
  <si>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</si>
  <si>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</si>
  <si>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</si>
  <si>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</si>
  <si>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</si>
  <si>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</si>
  <si>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</si>
  <si>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</si>
  <si>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</si>
  <si>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</si>
  <si>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</si>
  <si>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</si>
  <si>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</si>
  <si>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</si>
  <si>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</si>
  <si>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</si>
  <si>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</si>
  <si>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</si>
  <si>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</si>
  <si>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</si>
  <si>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</si>
  <si>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</si>
  <si>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</si>
  <si>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</si>
  <si>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</si>
  <si>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</si>
  <si>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</si>
  <si>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</si>
  <si>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</si>
  <si>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</si>
  <si>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</si>
  <si>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</si>
  <si>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</si>
  <si>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</si>
  <si>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</si>
  <si>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</si>
  <si>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</si>
  <si>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</si>
  <si>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</si>
  <si>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</si>
  <si>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</si>
  <si>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</si>
  <si>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</si>
  <si>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</si>
  <si>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</si>
  <si>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</si>
  <si>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</si>
  <si>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</si>
  <si>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</si>
  <si>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</si>
  <si>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</si>
  <si>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</si>
  <si>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</si>
  <si>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</si>
  <si>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</si>
  <si>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</si>
  <si>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</si>
  <si>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</si>
  <si>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</si>
  <si>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</si>
  <si>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</si>
  <si>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</si>
  <si>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</si>
  <si>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</si>
  <si>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</si>
  <si>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</si>
  <si>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</si>
  <si>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</si>
  <si>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</si>
  <si>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</si>
  <si>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</si>
  <si>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</si>
  <si>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</si>
  <si>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</si>
  <si>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</si>
  <si>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</si>
  <si>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</si>
  <si>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</si>
  <si>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</si>
  <si>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</si>
  <si>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</si>
  <si>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</si>
  <si>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</si>
  <si>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</si>
  <si>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</si>
  <si>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</si>
  <si>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</si>
  <si>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</si>
  <si>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</si>
  <si>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</si>
  <si>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</si>
  <si>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</si>
  <si>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</si>
  <si>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</si>
  <si>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</si>
  <si>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</si>
  <si>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</si>
  <si>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</si>
  <si>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</si>
  <si>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</si>
  <si>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</si>
  <si>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</si>
  <si>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</si>
  <si>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</si>
  <si>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</si>
  <si>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</si>
  <si>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</si>
  <si>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</si>
  <si>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</si>
  <si>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</si>
  <si>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</si>
  <si>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</si>
  <si>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</si>
  <si>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</si>
  <si>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</si>
  <si>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</si>
  <si>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</si>
  <si>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</si>
  <si>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</si>
  <si>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</si>
  <si>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</si>
  <si>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</si>
  <si>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</si>
  <si>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</si>
  <si>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</si>
  <si>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</si>
  <si>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</si>
  <si>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</si>
  <si>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</si>
  <si>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</si>
  <si>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</si>
  <si>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</si>
  <si>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</si>
  <si>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</si>
  <si>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</si>
  <si>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</si>
  <si>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</si>
  <si>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</si>
  <si>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</si>
  <si>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</si>
  <si>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</si>
  <si>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</si>
  <si>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</si>
  <si>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</si>
  <si>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</si>
  <si>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</si>
  <si>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</si>
  <si>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</si>
  <si>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</si>
  <si>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</si>
  <si>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</si>
  <si>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</si>
  <si>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</si>
  <si>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</si>
  <si>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</si>
  <si>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</si>
  <si>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</si>
  <si>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</si>
  <si>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</si>
  <si>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</si>
  <si>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</si>
  <si>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</si>
  <si>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</si>
  <si>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</si>
  <si>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</si>
  <si>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</si>
  <si>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</si>
  <si>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</si>
  <si>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</si>
  <si>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</si>
  <si>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</si>
  <si>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</si>
  <si>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</si>
  <si>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</si>
  <si>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</si>
  <si>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</si>
  <si>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</si>
  <si>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</si>
  <si>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</si>
  <si>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</si>
  <si>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</si>
  <si>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</si>
  <si>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</si>
  <si>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</si>
  <si>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</si>
  <si>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</si>
  <si>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</si>
  <si>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</si>
  <si>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</si>
  <si>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</si>
  <si>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</si>
  <si>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</si>
  <si>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</si>
  <si>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</si>
  <si>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</si>
  <si>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</si>
  <si>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</si>
  <si>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</si>
  <si>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</si>
  <si>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</si>
  <si>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</si>
  <si>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</si>
  <si>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</si>
  <si>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</si>
  <si>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</si>
  <si>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</si>
  <si>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</si>
  <si>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</si>
  <si>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</si>
  <si>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</si>
  <si>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</si>
  <si>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</si>
  <si>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</si>
  <si>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</si>
  <si>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</si>
  <si>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</si>
  <si>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</si>
  <si>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</si>
  <si>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</si>
  <si>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</si>
  <si>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</si>
  <si>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</si>
  <si>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</si>
  <si>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</si>
  <si>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</si>
  <si>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</si>
  <si>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</si>
  <si>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</si>
  <si>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</si>
  <si>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</si>
  <si>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</si>
  <si>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</si>
  <si>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</si>
  <si>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</si>
  <si>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</si>
  <si>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</si>
  <si>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</si>
  <si>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</si>
  <si>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</si>
  <si>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</si>
  <si>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</si>
  <si>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</si>
  <si>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</si>
  <si>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</si>
  <si>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</si>
  <si>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</si>
  <si>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</si>
  <si>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</si>
  <si>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</si>
  <si>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</si>
  <si>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</si>
  <si>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</si>
  <si>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</si>
  <si>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</si>
  <si>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</si>
  <si>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</si>
  <si>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</si>
  <si>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</si>
  <si>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</si>
  <si>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</si>
  <si>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</si>
  <si>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</si>
  <si>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</si>
  <si>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</si>
  <si>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</si>
  <si>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</si>
  <si>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</si>
  <si>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</si>
  <si>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</si>
  <si>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</si>
  <si>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</si>
  <si>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</si>
  <si>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</si>
  <si>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</si>
  <si>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</si>
  <si>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</si>
  <si>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</si>
  <si>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</si>
  <si>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</si>
  <si>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</si>
  <si>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</si>
  <si>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</si>
  <si>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</si>
  <si>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</si>
  <si>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</si>
  <si>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</si>
  <si>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</si>
  <si>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</si>
  <si>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</si>
  <si>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</si>
  <si>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</si>
  <si>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</si>
  <si>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</si>
  <si>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</si>
  <si>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</si>
  <si>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</si>
  <si>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</si>
  <si>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</si>
  <si>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</si>
  <si>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</si>
  <si>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</si>
  <si>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</si>
  <si>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</si>
  <si>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</si>
  <si>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</si>
  <si>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</si>
  <si>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</si>
  <si>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</si>
  <si>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</si>
  <si>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</si>
  <si>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</si>
  <si>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</si>
  <si>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</si>
  <si>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</si>
  <si>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</si>
  <si>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</si>
  <si>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</si>
  <si>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</si>
  <si>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</si>
  <si>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</si>
  <si>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</si>
  <si>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</si>
  <si>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</si>
  <si>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</si>
  <si>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</si>
  <si>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</si>
  <si>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</si>
  <si>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</si>
  <si>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</si>
  <si>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</si>
  <si>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</si>
  <si>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</si>
  <si>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</si>
  <si>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</si>
  <si>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</si>
  <si>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</si>
  <si>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</si>
  <si>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</si>
  <si>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</si>
  <si>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</si>
  <si>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</si>
  <si>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</si>
  <si>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</si>
  <si>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</si>
  <si>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</si>
  <si>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</si>
  <si>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</si>
  <si>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</si>
  <si>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</si>
  <si>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</si>
  <si>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</si>
  <si>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</si>
  <si>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</si>
  <si>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</si>
  <si>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</si>
  <si>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</si>
  <si>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</si>
  <si>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</si>
  <si>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</si>
  <si>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</si>
  <si>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</si>
  <si>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</si>
  <si>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</si>
  <si>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</si>
  <si>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</si>
  <si>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</si>
  <si>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</si>
  <si>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</si>
  <si>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</si>
  <si>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</si>
  <si>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</si>
  <si>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</si>
  <si>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</si>
  <si>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</si>
  <si>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</si>
  <si>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</si>
  <si>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</si>
  <si>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</si>
  <si>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</si>
  <si>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</si>
  <si>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</si>
  <si>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</si>
  <si>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</si>
  <si>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</si>
  <si>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</si>
  <si>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</si>
  <si>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</si>
  <si>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</si>
  <si>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</si>
  <si>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</si>
  <si>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</si>
  <si>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</si>
  <si>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</si>
  <si>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</si>
  <si>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</si>
  <si>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</si>
  <si>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</si>
  <si>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</si>
  <si>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</si>
  <si>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</si>
  <si>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</si>
  <si>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</si>
  <si>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</si>
  <si>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</si>
  <si>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</si>
  <si>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</si>
  <si>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</si>
  <si>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</si>
  <si>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</si>
  <si>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</si>
  <si>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</si>
  <si>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</si>
  <si>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</si>
  <si>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</si>
  <si>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</si>
  <si>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</si>
  <si>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</si>
  <si>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</si>
  <si>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</si>
  <si>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</si>
  <si>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</si>
  <si>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</si>
  <si>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</si>
  <si>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</si>
  <si>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</si>
  <si>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</si>
  <si>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</si>
  <si>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</si>
  <si>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</si>
  <si>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</si>
  <si>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</si>
  <si>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</si>
  <si>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</si>
  <si>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</si>
  <si>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</si>
  <si>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</si>
  <si>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</si>
  <si>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</si>
  <si>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</si>
  <si>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</si>
  <si>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</si>
  <si>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</si>
  <si>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</si>
  <si>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</si>
  <si>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</si>
  <si>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</si>
  <si>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</si>
  <si>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</si>
  <si>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</si>
  <si>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</si>
  <si>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</si>
  <si>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</si>
  <si>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</si>
  <si>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</si>
  <si>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</si>
  <si>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</si>
  <si>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</si>
  <si>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</si>
  <si>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</si>
  <si>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</si>
  <si>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</si>
  <si>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</si>
  <si>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</si>
  <si>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</si>
  <si>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</si>
  <si>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</si>
  <si>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</si>
  <si>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</si>
  <si>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</si>
  <si>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</si>
  <si>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</si>
  <si>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</si>
  <si>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</si>
  <si>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</si>
  <si>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</si>
  <si>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</si>
  <si>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</si>
  <si>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</si>
  <si>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</si>
  <si>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</si>
  <si>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</si>
  <si>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</si>
  <si>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</si>
  <si>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</si>
  <si>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</si>
  <si>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</si>
  <si>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</si>
  <si>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</si>
  <si>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</si>
  <si>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</si>
  <si>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</si>
  <si>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</si>
  <si>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</si>
  <si>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</si>
  <si>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</si>
  <si>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</si>
  <si>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</si>
  <si>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</si>
  <si>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</si>
  <si>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</si>
  <si>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</si>
  <si>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</si>
  <si>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</si>
  <si>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</si>
  <si>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</si>
  <si>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</si>
  <si>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</si>
  <si>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</si>
  <si>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</si>
  <si>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</si>
  <si>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</si>
  <si>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</si>
  <si>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</si>
  <si>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</si>
  <si>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</si>
  <si>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</si>
  <si>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</si>
  <si>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</si>
  <si>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</si>
  <si>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</si>
  <si>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</si>
  <si>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</si>
  <si>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</si>
  <si>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</si>
  <si>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</si>
  <si>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</si>
  <si>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</si>
  <si>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</si>
  <si>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</si>
  <si>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</si>
  <si>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</si>
  <si>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</si>
  <si>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</si>
  <si>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</si>
  <si>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</si>
  <si>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</si>
  <si>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</si>
  <si>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</si>
  <si>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</si>
  <si>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</si>
  <si>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</si>
  <si>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</si>
  <si>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</si>
  <si>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</si>
  <si>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</si>
  <si>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</si>
  <si>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</si>
  <si>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</si>
  <si>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</si>
  <si>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</si>
  <si>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</si>
  <si>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</si>
  <si>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</si>
  <si>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</si>
  <si>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</si>
  <si>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</si>
  <si>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</si>
  <si>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</si>
  <si>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</si>
  <si>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</si>
  <si>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</si>
  <si>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</si>
  <si>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</si>
  <si>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</si>
  <si>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</si>
  <si>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</si>
  <si>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</si>
  <si>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</si>
  <si>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</si>
  <si>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</si>
  <si>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</si>
  <si>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</si>
  <si>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</si>
  <si>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</si>
  <si>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</si>
  <si>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</si>
  <si>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</si>
  <si>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</si>
  <si>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</si>
  <si>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</si>
  <si>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</si>
  <si>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</si>
  <si>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</si>
  <si>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</si>
  <si>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</si>
  <si>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</si>
  <si>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</si>
  <si>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</si>
  <si>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</si>
  <si>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</si>
  <si>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</si>
  <si>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</si>
  <si>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</si>
  <si>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</si>
  <si>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</si>
  <si>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</si>
  <si>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</si>
  <si>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</si>
  <si>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</si>
  <si>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</si>
  <si>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</si>
  <si>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</si>
  <si>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</si>
  <si>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</si>
  <si>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</si>
  <si>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</si>
  <si>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</si>
  <si>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</si>
  <si>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</si>
  <si>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</si>
  <si>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</si>
  <si>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</si>
  <si>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</si>
  <si>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</si>
  <si>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</si>
  <si>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</si>
  <si>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</si>
  <si>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</si>
  <si>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</si>
  <si>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</si>
  <si>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</si>
  <si>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</si>
  <si>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</si>
  <si>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</si>
  <si>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</si>
  <si>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</si>
  <si>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</si>
  <si>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</si>
  <si>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</si>
  <si>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</si>
  <si>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</si>
  <si>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</si>
  <si>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</si>
  <si>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</si>
  <si>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</si>
  <si>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</si>
  <si>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</si>
  <si>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</si>
  <si>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</si>
  <si>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</si>
  <si>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</si>
  <si>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</si>
  <si>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</si>
  <si>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</si>
  <si>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</si>
  <si>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</si>
  <si>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</si>
  <si>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</si>
  <si>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</si>
  <si>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</si>
  <si>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</si>
  <si>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</si>
  <si>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</si>
  <si>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</si>
  <si>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</si>
  <si>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</si>
  <si>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</si>
  <si>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</si>
  <si>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</si>
  <si>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</si>
  <si>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</si>
  <si>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</si>
  <si>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</si>
  <si>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</si>
  <si>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</si>
  <si>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</si>
  <si>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</si>
  <si>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</si>
  <si>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</si>
  <si>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</si>
  <si>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</si>
  <si>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</si>
  <si>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</si>
  <si>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</si>
  <si>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</si>
  <si>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</si>
  <si>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</si>
  <si>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</si>
  <si>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</si>
  <si>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</si>
  <si>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</si>
  <si>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</si>
  <si>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</si>
  <si>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</si>
  <si>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</si>
  <si>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</si>
  <si>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</si>
  <si>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</si>
  <si>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</si>
  <si>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</si>
  <si>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</si>
  <si>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</si>
  <si>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</si>
  <si>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</si>
  <si>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</si>
  <si>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</si>
  <si>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</si>
  <si>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</si>
  <si>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</si>
  <si>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</si>
  <si>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</si>
  <si>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</si>
  <si>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</si>
  <si>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</si>
  <si>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</si>
  <si>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</si>
  <si>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</si>
  <si>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</si>
  <si>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</si>
  <si>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</si>
  <si>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</si>
  <si>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</si>
  <si>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</si>
  <si>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</si>
  <si>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</si>
  <si>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</si>
  <si>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</si>
  <si>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</si>
  <si>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</si>
  <si>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</si>
  <si>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</si>
  <si>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</si>
  <si>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</si>
  <si>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</si>
  <si>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</si>
  <si>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</si>
  <si>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</si>
  <si>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</si>
  <si>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</si>
  <si>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</si>
  <si>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</si>
  <si>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</si>
  <si>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</si>
  <si>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</si>
  <si>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</si>
  <si>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</si>
  <si>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</si>
  <si>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</si>
  <si>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</si>
  <si>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</si>
  <si>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</si>
  <si>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</si>
  <si>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</si>
  <si>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</si>
  <si>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</si>
  <si>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</si>
  <si>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</si>
  <si>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</si>
  <si>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</si>
  <si>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</si>
  <si>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</si>
  <si>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</si>
  <si>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</si>
  <si>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</si>
  <si>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</si>
  <si>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</si>
  <si>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</si>
  <si>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</si>
  <si>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</si>
  <si>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</si>
  <si>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</si>
  <si>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</si>
  <si>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</si>
  <si>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</si>
  <si>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</si>
  <si>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</si>
  <si>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</si>
  <si>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</si>
  <si>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</si>
  <si>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</si>
  <si>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</si>
  <si>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</si>
  <si>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</si>
  <si>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</si>
  <si>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</si>
  <si>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</si>
  <si>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</si>
  <si>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</si>
  <si>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</si>
  <si>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</si>
  <si>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</si>
  <si>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</si>
  <si>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</si>
  <si>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</si>
  <si>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</si>
  <si>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</si>
  <si>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</si>
  <si>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</si>
  <si>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</si>
  <si>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</si>
  <si>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</si>
  <si>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</si>
  <si>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</si>
  <si>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</si>
  <si>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</si>
  <si>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</si>
  <si>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</si>
  <si>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</si>
  <si>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</si>
  <si>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</si>
  <si>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</si>
  <si>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</si>
  <si>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</si>
  <si>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</si>
  <si>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</si>
  <si>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</si>
  <si>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</si>
  <si>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</si>
  <si>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</si>
  <si>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</si>
  <si>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</si>
  <si>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</si>
  <si>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</si>
  <si>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</si>
  <si>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</si>
  <si>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</si>
  <si>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</si>
  <si>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</si>
  <si>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</si>
  <si>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</si>
  <si>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</si>
  <si>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</si>
  <si>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</si>
  <si>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</si>
  <si>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</si>
  <si>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</si>
  <si>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</si>
  <si>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</si>
  <si>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</si>
  <si>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</si>
  <si>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</si>
  <si>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</si>
  <si>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</si>
  <si>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</si>
  <si>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</si>
  <si>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</si>
  <si>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</si>
  <si>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</si>
  <si>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</si>
  <si>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</si>
  <si>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</si>
  <si>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</si>
  <si>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</si>
  <si>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</si>
  <si>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</si>
  <si>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</si>
  <si>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</si>
  <si>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</si>
  <si>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</si>
  <si>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</si>
  <si>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</si>
  <si>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</si>
  <si>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</si>
  <si>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</si>
  <si>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</si>
  <si>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</si>
  <si>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</si>
  <si>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</si>
  <si>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</si>
  <si>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</si>
  <si>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</si>
  <si>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</si>
  <si>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</si>
  <si>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</si>
  <si>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</si>
  <si>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</si>
  <si>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</si>
  <si>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</si>
  <si>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</si>
  <si>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</si>
  <si>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</si>
  <si>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</si>
  <si>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</si>
  <si>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</si>
  <si>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</si>
  <si>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</si>
  <si>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</si>
  <si>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</si>
  <si>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</si>
  <si>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</si>
  <si>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</si>
  <si>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</si>
  <si>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</si>
  <si>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</si>
  <si>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</si>
  <si>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</si>
  <si>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</si>
  <si>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</si>
  <si>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</si>
  <si>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</si>
  <si>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</si>
  <si>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</si>
  <si>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</si>
  <si>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</si>
  <si>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</si>
  <si>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</si>
  <si>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</si>
  <si>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</si>
  <si>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</si>
  <si>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</si>
  <si>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</si>
  <si>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</si>
  <si>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</si>
  <si>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</si>
  <si>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</si>
  <si>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</si>
  <si>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</si>
  <si>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</si>
  <si>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</si>
  <si>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</si>
  <si>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</si>
  <si>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</si>
  <si>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</si>
  <si>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</si>
  <si>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</si>
  <si>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</si>
  <si>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</si>
  <si>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</si>
  <si>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</si>
  <si>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</si>
  <si>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</si>
  <si>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</si>
  <si>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</si>
  <si>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</si>
  <si>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</si>
  <si>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</si>
  <si>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</si>
  <si>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</si>
  <si>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</si>
  <si>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</si>
  <si>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</si>
  <si>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</si>
  <si>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</si>
  <si>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</si>
  <si>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</si>
  <si>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</si>
  <si>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</si>
  <si>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</si>
  <si>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</si>
  <si>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</si>
  <si>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</si>
  <si>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</si>
  <si>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</si>
  <si>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</si>
  <si>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</si>
  <si>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</si>
  <si>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</si>
  <si>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</si>
  <si>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</si>
  <si>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</si>
  <si>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</si>
  <si>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</si>
  <si>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</si>
  <si>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</si>
  <si>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</si>
  <si>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</si>
  <si>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</si>
  <si>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</si>
  <si>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</si>
  <si>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</si>
  <si>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</si>
  <si>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</si>
  <si>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</si>
  <si>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</si>
  <si>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</si>
  <si>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</si>
  <si>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</si>
  <si>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</si>
  <si>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</si>
  <si>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</si>
  <si>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</si>
  <si>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</si>
  <si>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</si>
  <si>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</si>
  <si>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</si>
  <si>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</si>
  <si>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</si>
  <si>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</si>
  <si>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</si>
  <si>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</si>
  <si>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</si>
  <si>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</si>
  <si>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</si>
  <si>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</si>
  <si>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</si>
  <si>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</si>
  <si>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</si>
  <si>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</si>
  <si>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</si>
  <si>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</si>
  <si>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</si>
  <si>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</si>
  <si>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</si>
  <si>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</si>
  <si>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</si>
  <si>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</si>
  <si>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</si>
  <si>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</si>
  <si>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</si>
  <si>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</si>
  <si>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</si>
  <si>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</si>
  <si>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</si>
  <si>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</si>
  <si>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</si>
  <si>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</si>
  <si>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</si>
  <si>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</si>
  <si>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</si>
  <si>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</si>
  <si>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</si>
  <si>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</si>
  <si>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</si>
  <si>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</si>
  <si>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</si>
  <si>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</si>
  <si>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</si>
  <si>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</si>
  <si>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</si>
  <si>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</si>
  <si>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</si>
  <si>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</si>
  <si>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</si>
  <si>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</si>
  <si>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</si>
  <si>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</si>
  <si>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</si>
  <si>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</si>
  <si>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</si>
  <si>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</si>
  <si>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</si>
  <si>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</si>
  <si>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</si>
  <si>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</si>
  <si>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</si>
  <si>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</si>
  <si>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</si>
  <si>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</si>
  <si>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</si>
  <si>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</si>
  <si>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</si>
  <si>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</si>
  <si>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</si>
  <si>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</si>
  <si>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</si>
  <si>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</si>
  <si>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</si>
  <si>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</si>
  <si>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</si>
  <si>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</si>
  <si>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</si>
  <si>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</si>
  <si>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</si>
  <si>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</si>
  <si>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</si>
  <si>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</si>
  <si>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</si>
  <si>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</si>
  <si>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</si>
  <si>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</si>
  <si>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</si>
  <si>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</si>
  <si>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</si>
  <si>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</si>
  <si>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</si>
  <si>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</si>
  <si>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</si>
  <si>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</si>
  <si>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</si>
  <si>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</si>
  <si>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</si>
  <si>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</si>
  <si>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</si>
  <si>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</si>
  <si>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</si>
  <si>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</si>
  <si>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</si>
  <si>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</si>
  <si>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</si>
  <si>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</si>
  <si>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</si>
  <si>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</si>
  <si>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</si>
  <si>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</si>
  <si>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</si>
  <si>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</si>
  <si>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</si>
  <si>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</si>
  <si>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</si>
  <si>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</si>
  <si>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</si>
  <si>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</si>
  <si>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</si>
  <si>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</si>
  <si>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</si>
  <si>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</si>
  <si>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</si>
  <si>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</si>
  <si>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</si>
  <si>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</si>
  <si>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</si>
  <si>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</si>
  <si>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</si>
  <si>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</si>
  <si>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</si>
  <si>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</si>
  <si>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</si>
  <si>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</si>
  <si>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</si>
  <si>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</si>
  <si>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</si>
  <si>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</si>
  <si>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</si>
  <si>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</si>
  <si>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</si>
  <si>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</si>
  <si>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</si>
  <si>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</si>
  <si>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</si>
  <si>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</si>
  <si>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</si>
  <si>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</si>
  <si>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</si>
  <si>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</si>
  <si>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</si>
  <si>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</si>
  <si>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</si>
  <si>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</si>
  <si>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</si>
  <si>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</si>
  <si>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</si>
  <si>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</si>
  <si>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</si>
  <si>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</si>
  <si>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</si>
  <si>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</si>
  <si>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</si>
  <si>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</si>
  <si>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</si>
  <si>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</si>
  <si>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</si>
  <si>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</si>
  <si>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</si>
  <si>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</si>
  <si>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</si>
  <si>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</si>
  <si>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</si>
  <si>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</si>
  <si>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</si>
  <si>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</si>
  <si>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</si>
  <si>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</si>
  <si>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</si>
  <si>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</si>
  <si>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</si>
  <si>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</si>
  <si>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</si>
  <si>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</si>
  <si>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</si>
  <si>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</si>
  <si>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</si>
  <si>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</si>
  <si>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</si>
  <si>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</si>
  <si>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</si>
  <si>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</si>
  <si>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</si>
  <si>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</si>
  <si>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</si>
  <si>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</si>
  <si>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</si>
  <si>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</si>
  <si>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</si>
  <si>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</si>
  <si>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</si>
  <si>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</si>
  <si>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</si>
  <si>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</si>
  <si>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</si>
  <si>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</si>
  <si>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</si>
  <si>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</si>
  <si>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</si>
  <si>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</si>
  <si>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</si>
  <si>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</si>
  <si>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</si>
  <si>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</si>
  <si>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</si>
  <si>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</si>
  <si>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</si>
  <si>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</si>
  <si>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</si>
  <si>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</si>
  <si>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</si>
  <si>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</si>
  <si>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</si>
  <si>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</si>
  <si>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</si>
  <si>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</si>
  <si>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</si>
  <si>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</si>
  <si>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</si>
  <si>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</si>
  <si>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</si>
  <si>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</si>
  <si>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</si>
  <si>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</si>
  <si>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</si>
  <si>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</si>
  <si>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</si>
  <si>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</si>
  <si>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</si>
  <si>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</si>
  <si>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</si>
  <si>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</si>
  <si>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</si>
  <si>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</si>
  <si>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</si>
  <si>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</si>
  <si>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</si>
  <si>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</si>
  <si>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</si>
  <si>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</si>
  <si>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</si>
  <si>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</si>
  <si>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</si>
  <si>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</si>
  <si>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</si>
  <si>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</si>
  <si>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</si>
  <si>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</si>
  <si>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</si>
  <si>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</si>
  <si>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</si>
  <si>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</si>
  <si>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</si>
  <si>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</si>
  <si>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</si>
  <si>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</si>
  <si>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</si>
  <si>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</si>
  <si>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</si>
  <si>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</si>
  <si>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</si>
  <si>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</si>
  <si>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</si>
  <si>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</si>
  <si>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</si>
  <si>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</si>
  <si>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</si>
  <si>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</si>
  <si>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</si>
  <si>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</si>
  <si>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</si>
  <si>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</si>
  <si>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</si>
  <si>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</si>
  <si>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</si>
  <si>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</si>
  <si>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</si>
  <si>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</si>
  <si>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</si>
  <si>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</si>
  <si>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</si>
  <si>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</si>
  <si>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</si>
  <si>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</si>
  <si>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</si>
  <si>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</si>
  <si>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</si>
  <si>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</si>
  <si>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</si>
  <si>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</si>
  <si>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</si>
  <si>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</si>
  <si>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</si>
  <si>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</si>
  <si>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</si>
  <si>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</si>
  <si>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</si>
  <si>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</si>
  <si>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</si>
  <si>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</si>
  <si>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</si>
  <si>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</si>
  <si>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</si>
  <si>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</si>
  <si>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</si>
  <si>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</si>
  <si>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</si>
  <si>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</si>
  <si>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</si>
  <si>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</si>
  <si>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</si>
  <si>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</si>
  <si>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</si>
  <si>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</si>
  <si>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</si>
  <si>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</si>
  <si>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</si>
  <si>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</si>
  <si>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</si>
  <si>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</si>
  <si>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</si>
  <si>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</si>
  <si>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</si>
  <si>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</si>
  <si>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</si>
  <si>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</si>
  <si>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</si>
  <si>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</si>
  <si>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</si>
  <si>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</si>
  <si>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</si>
  <si>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</si>
  <si>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</si>
  <si>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</si>
  <si>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</si>
  <si>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</si>
  <si>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</si>
  <si>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</si>
  <si>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</si>
  <si>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</si>
  <si>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</si>
  <si>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</si>
  <si>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</si>
  <si>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</si>
  <si>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</si>
  <si>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</si>
  <si>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</si>
  <si>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</si>
  <si>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</si>
  <si>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</si>
  <si>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</si>
  <si>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</si>
  <si>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</si>
  <si>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</si>
  <si>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</si>
  <si>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</si>
  <si>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</si>
  <si>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</si>
  <si>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</si>
  <si>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</si>
  <si>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</si>
  <si>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</si>
  <si>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</si>
  <si>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</si>
  <si>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</si>
  <si>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</si>
  <si>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</si>
  <si>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</si>
  <si>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</si>
  <si>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</si>
  <si>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</si>
  <si>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</si>
  <si>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</si>
  <si>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</si>
  <si>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</si>
  <si>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</si>
  <si>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</si>
  <si>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</si>
  <si>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</si>
  <si>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</si>
  <si>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</si>
  <si>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</si>
  <si>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</si>
  <si>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</si>
  <si>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</si>
  <si>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</si>
  <si>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</si>
  <si>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</si>
  <si>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</si>
  <si>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</si>
  <si>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</si>
  <si>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</si>
  <si>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</si>
  <si>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</si>
  <si>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</si>
  <si>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</si>
  <si>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</si>
  <si>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</si>
  <si>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</si>
  <si>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</si>
  <si>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</si>
  <si>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</si>
  <si>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</si>
  <si>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</si>
  <si>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</si>
  <si>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</si>
  <si>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</si>
  <si>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</si>
  <si>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</si>
  <si>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</si>
  <si>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</si>
  <si>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</si>
  <si>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</si>
  <si>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</si>
  <si>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</si>
  <si>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</si>
  <si>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</si>
  <si>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</si>
  <si>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</si>
  <si>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</si>
  <si>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</si>
  <si>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</si>
  <si>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</si>
  <si>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</si>
  <si>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</si>
  <si>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</si>
  <si>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</si>
  <si>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</si>
  <si>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</si>
  <si>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</si>
  <si>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</si>
  <si>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</si>
  <si>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</si>
  <si>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</si>
  <si>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</si>
  <si>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</si>
  <si>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</si>
  <si>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</si>
  <si>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</si>
  <si>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</si>
  <si>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</si>
  <si>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</si>
  <si>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</si>
  <si>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</si>
  <si>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</si>
  <si>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</si>
  <si>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</si>
  <si>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</si>
  <si>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</si>
  <si>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</si>
  <si>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</si>
  <si>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</si>
  <si>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</si>
  <si>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</si>
  <si>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</si>
  <si>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</si>
  <si>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</si>
  <si>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</si>
  <si>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</si>
  <si>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</si>
  <si>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</si>
  <si>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</si>
  <si>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</si>
  <si>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</si>
  <si>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</si>
  <si>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</si>
  <si>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</si>
  <si>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</si>
  <si>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</si>
  <si>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</si>
  <si>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</si>
  <si>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</si>
  <si>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</si>
  <si>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</si>
  <si>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</si>
  <si>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</si>
  <si>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</si>
  <si>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</si>
  <si>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</si>
  <si>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</si>
  <si>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</si>
  <si>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</si>
  <si>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</si>
  <si>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</si>
  <si>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</si>
  <si>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</si>
  <si>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</si>
  <si>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</si>
  <si>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</si>
  <si>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</si>
  <si>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</si>
  <si>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</si>
  <si>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</si>
  <si>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</si>
  <si>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</si>
  <si>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</si>
  <si>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</si>
  <si>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</si>
  <si>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</si>
  <si>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</si>
  <si>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</si>
  <si>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</si>
  <si>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</si>
  <si>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</si>
  <si>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</si>
  <si>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</si>
  <si>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</si>
  <si>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</si>
  <si>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</si>
  <si>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</si>
  <si>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</si>
  <si>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</si>
  <si>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</si>
  <si>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</si>
  <si>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</si>
  <si>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</si>
  <si>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</si>
  <si>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</si>
  <si>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</si>
  <si>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</si>
  <si>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</si>
  <si>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</si>
  <si>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</si>
  <si>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</si>
  <si>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</si>
  <si>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</si>
  <si>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</si>
  <si>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</si>
  <si>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</si>
  <si>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</si>
  <si>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</si>
  <si>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</si>
  <si>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</si>
  <si>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</si>
  <si>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</si>
  <si>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</si>
  <si>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</si>
  <si>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</si>
  <si>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</si>
  <si>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</si>
  <si>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</si>
  <si>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</si>
  <si>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</si>
  <si>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</si>
  <si>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</si>
  <si>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</si>
  <si>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</si>
  <si>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</si>
  <si>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</si>
  <si>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</si>
  <si>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</si>
  <si>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</si>
  <si>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</si>
  <si>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</si>
  <si>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</si>
  <si>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</si>
  <si>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</si>
  <si>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</si>
  <si>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</si>
  <si>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</si>
  <si>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</si>
  <si>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</si>
  <si>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</si>
  <si>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</si>
  <si>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</si>
  <si>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</si>
  <si>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</si>
  <si>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</si>
  <si>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</si>
  <si>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</si>
  <si>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</si>
  <si>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</si>
  <si>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</si>
  <si>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</si>
  <si>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</si>
  <si>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</si>
  <si>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</si>
  <si>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</si>
  <si>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</si>
  <si>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</si>
  <si>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</si>
  <si>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</si>
  <si>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</si>
  <si>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</si>
  <si>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</si>
  <si>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</si>
  <si>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</si>
  <si>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</si>
  <si>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</si>
  <si>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</si>
  <si>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</si>
  <si>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</si>
  <si>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</si>
  <si>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</si>
  <si>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</si>
  <si>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</si>
  <si>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</si>
  <si>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</si>
  <si>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</si>
  <si>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</si>
  <si>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</si>
  <si>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</si>
  <si>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</si>
  <si>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</si>
  <si>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</si>
  <si>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</si>
  <si>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</si>
  <si>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</si>
  <si>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</si>
  <si>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</si>
  <si>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</si>
  <si>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</si>
  <si>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</si>
  <si>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</si>
  <si>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</si>
  <si>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</si>
  <si>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</si>
  <si>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</si>
  <si>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</si>
  <si>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</si>
  <si>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</si>
  <si>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</si>
  <si>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</si>
  <si>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</si>
  <si>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</si>
  <si>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</si>
  <si>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</si>
  <si>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</si>
  <si>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</si>
  <si>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</si>
  <si>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</si>
  <si>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</si>
  <si>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</si>
  <si>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</si>
  <si>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</si>
  <si>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</si>
  <si>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</si>
  <si>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</si>
  <si>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</si>
  <si>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</si>
  <si>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</si>
  <si>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</si>
  <si>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</si>
  <si>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</si>
  <si>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</si>
  <si>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</si>
  <si>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</si>
  <si>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</si>
  <si>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</si>
  <si>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</si>
  <si>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</si>
  <si>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</si>
  <si>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</si>
  <si>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</si>
  <si>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</si>
  <si>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</si>
  <si>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</si>
  <si>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</si>
  <si>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</si>
  <si>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</si>
  <si>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</si>
  <si>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</si>
  <si>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</si>
  <si>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</si>
  <si>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</si>
  <si>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</si>
  <si>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</si>
  <si>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</si>
  <si>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</si>
  <si>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</si>
  <si>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</si>
  <si>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</si>
  <si>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</si>
  <si>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</si>
  <si>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</si>
  <si>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</si>
  <si>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</si>
  <si>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</si>
  <si>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</si>
  <si>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</si>
  <si>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</si>
  <si>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</si>
  <si>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</si>
  <si>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</si>
  <si>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</si>
  <si>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</si>
  <si>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</si>
  <si>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</si>
  <si>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</si>
  <si>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</si>
  <si>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</si>
  <si>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</si>
  <si>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</si>
  <si>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</si>
  <si>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</si>
  <si>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</si>
  <si>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</si>
  <si>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</si>
  <si>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</si>
  <si>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</si>
  <si>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</si>
  <si>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</si>
  <si>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</si>
  <si>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</si>
  <si>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</si>
  <si>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</si>
  <si>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</si>
  <si>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</si>
  <si>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</si>
  <si>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</si>
  <si>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</si>
  <si>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</si>
  <si>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</si>
  <si>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</si>
  <si>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</si>
  <si>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</si>
  <si>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</si>
  <si>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</si>
  <si>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</si>
  <si>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</si>
  <si>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</si>
  <si>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</si>
  <si>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</si>
  <si>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</si>
  <si>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</si>
  <si>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</si>
  <si>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</si>
  <si>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</si>
  <si>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</si>
  <si>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</si>
  <si>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</si>
  <si>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</si>
  <si>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</si>
  <si>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</si>
  <si>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</si>
  <si>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</si>
  <si>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</si>
  <si>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</si>
  <si>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</si>
  <si>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</si>
  <si>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</si>
  <si>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</si>
  <si>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</si>
  <si>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</si>
  <si>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</si>
  <si>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</si>
  <si>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</si>
  <si>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</si>
  <si>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</si>
  <si>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</si>
  <si>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</si>
  <si>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</si>
  <si>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</si>
  <si>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</si>
  <si>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</si>
  <si>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</si>
  <si>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</si>
  <si>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</si>
  <si>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</si>
  <si>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</si>
  <si>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</si>
  <si>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</si>
  <si>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</si>
  <si>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</si>
  <si>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</si>
  <si>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</si>
  <si>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</si>
  <si>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</si>
  <si>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</si>
  <si>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</si>
  <si>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</si>
  <si>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</si>
  <si>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</si>
  <si>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</si>
  <si>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</si>
  <si>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</si>
  <si>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</si>
  <si>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</si>
  <si>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</si>
  <si>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</si>
  <si>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</si>
  <si>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</si>
  <si>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</si>
  <si>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</si>
  <si>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</si>
  <si>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</si>
  <si>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</si>
  <si>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</si>
  <si>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</si>
  <si>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</si>
  <si>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</si>
  <si>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</si>
  <si>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</si>
  <si>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</si>
  <si>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</si>
  <si>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</si>
  <si>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</si>
  <si>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</si>
  <si>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</si>
  <si>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</si>
  <si>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</si>
  <si>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</si>
  <si>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</si>
  <si>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</si>
  <si>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</si>
  <si>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</si>
  <si>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</si>
  <si>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</si>
  <si>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</si>
  <si>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</si>
  <si>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</si>
  <si>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</si>
  <si>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</si>
  <si>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</si>
  <si>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</si>
  <si>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</si>
  <si>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</si>
  <si>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</si>
  <si>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</si>
  <si>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</si>
  <si>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</si>
  <si>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</si>
  <si>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</si>
  <si>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</si>
  <si>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</si>
  <si>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</si>
  <si>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</si>
  <si>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</si>
  <si>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</si>
  <si>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</si>
  <si>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</si>
  <si>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</si>
  <si>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</si>
  <si>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</si>
  <si>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</si>
  <si>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</si>
  <si>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</si>
  <si>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</si>
  <si>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</si>
  <si>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</si>
  <si>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</si>
  <si>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</si>
  <si>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</si>
  <si>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</si>
  <si>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</si>
  <si>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</si>
  <si>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</si>
  <si>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</si>
  <si>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</si>
  <si>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</si>
  <si>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</si>
  <si>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</si>
  <si>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</si>
  <si>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</si>
  <si>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</si>
  <si>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</si>
  <si>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</si>
  <si>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</si>
  <si>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</si>
  <si>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</si>
  <si>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</si>
  <si>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</si>
  <si>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</si>
  <si>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</si>
  <si>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</si>
  <si>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</si>
  <si>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</si>
  <si>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</si>
  <si>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</si>
  <si>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</si>
  <si>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</si>
  <si>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</si>
  <si>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</si>
  <si>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</si>
  <si>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</si>
  <si>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</si>
  <si>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</si>
  <si>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</si>
  <si>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</si>
  <si>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</si>
  <si>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</si>
  <si>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</si>
  <si>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</si>
  <si>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</si>
  <si>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</si>
  <si>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</si>
  <si>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</si>
  <si>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</si>
  <si>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</si>
  <si>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</si>
  <si>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</si>
  <si>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</si>
  <si>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</si>
  <si>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</si>
  <si>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</si>
  <si>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</si>
  <si>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</si>
  <si>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</si>
  <si>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</si>
  <si>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</si>
  <si>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</si>
  <si>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</si>
  <si>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</si>
  <si>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</si>
  <si>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</si>
  <si>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</si>
  <si>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</si>
  <si>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</si>
  <si>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</si>
  <si>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</si>
  <si>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</si>
  <si>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</si>
  <si>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</si>
  <si>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</si>
  <si>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</si>
  <si>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</si>
  <si>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</si>
  <si>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</si>
  <si>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</si>
  <si>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</si>
  <si>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</si>
  <si>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</si>
  <si>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</si>
  <si>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</si>
  <si>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</si>
  <si>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</si>
  <si>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</si>
  <si>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</si>
  <si>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</si>
  <si>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</si>
  <si>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</si>
  <si>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</si>
  <si>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</si>
  <si>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</si>
  <si>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</si>
  <si>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</si>
  <si>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</si>
  <si>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</si>
  <si>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</si>
  <si>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</si>
  <si>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</si>
  <si>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</si>
  <si>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</si>
  <si>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</si>
  <si>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</si>
  <si>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</si>
  <si>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</si>
  <si>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</si>
  <si>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</si>
  <si>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</si>
  <si>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</si>
  <si>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</si>
  <si>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</si>
  <si>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</si>
  <si>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</si>
  <si>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</si>
  <si>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</si>
  <si>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</si>
  <si>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</si>
  <si>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</si>
  <si>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</si>
  <si>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</si>
  <si>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</si>
  <si>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</si>
  <si>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</si>
  <si>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</si>
  <si>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</si>
  <si>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</si>
  <si>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</si>
  <si>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</si>
  <si>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</si>
  <si>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</si>
  <si>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</si>
  <si>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</si>
  <si>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</si>
  <si>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</si>
  <si>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</si>
  <si>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</si>
  <si>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</si>
  <si>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</si>
  <si>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</si>
  <si>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</si>
  <si>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</si>
  <si>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</si>
  <si>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</si>
  <si>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</si>
  <si>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</si>
  <si>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</si>
  <si>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</si>
  <si>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</si>
  <si>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</si>
  <si>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</si>
  <si>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</si>
  <si>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</si>
  <si>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</si>
  <si>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</si>
  <si>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</si>
  <si>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</si>
  <si>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</si>
  <si>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</si>
  <si>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</si>
  <si>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</si>
  <si>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</si>
  <si>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</si>
  <si>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</si>
  <si>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</si>
  <si>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</si>
  <si>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</si>
  <si>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</si>
  <si>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</si>
  <si>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</si>
  <si>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</si>
  <si>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</si>
  <si>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</si>
  <si>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</si>
  <si>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</si>
  <si>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</si>
  <si>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</si>
  <si>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</si>
  <si>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</si>
  <si>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</si>
  <si>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</si>
  <si>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</si>
  <si>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</si>
  <si>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</si>
  <si>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</si>
  <si>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</si>
  <si>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</si>
  <si>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</si>
  <si>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</si>
  <si>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</si>
  <si>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</si>
  <si>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</si>
  <si>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</si>
  <si>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</si>
  <si>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</si>
  <si>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</si>
  <si>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</si>
  <si>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</si>
  <si>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</si>
  <si>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</si>
  <si>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</si>
  <si>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</si>
  <si>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</si>
  <si>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</si>
  <si>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</si>
  <si>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</si>
  <si>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</si>
  <si>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</si>
  <si>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</si>
  <si>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</si>
  <si>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</si>
  <si>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</si>
  <si>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</si>
  <si>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</si>
  <si>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</si>
  <si>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</si>
  <si>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</si>
  <si>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</si>
  <si>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</si>
  <si>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</si>
  <si>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</si>
  <si>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</si>
  <si>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</si>
  <si>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</si>
  <si>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</si>
  <si>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</si>
  <si>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</si>
  <si>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</si>
  <si>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</si>
  <si>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</si>
  <si>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</si>
  <si>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</si>
  <si>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</si>
  <si>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</si>
  <si>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</si>
  <si>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</si>
  <si>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</si>
  <si>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</si>
  <si>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</si>
  <si>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</si>
  <si>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</si>
  <si>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</si>
  <si>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</si>
  <si>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</si>
  <si>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</si>
  <si>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</si>
  <si>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</si>
  <si>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</si>
  <si>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</si>
  <si>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</si>
  <si>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</si>
  <si>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</si>
  <si>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</si>
  <si>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</si>
  <si>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</si>
  <si>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</si>
  <si>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</si>
  <si>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</si>
  <si>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</si>
  <si>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</si>
  <si>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</si>
  <si>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</si>
  <si>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</si>
  <si>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</si>
  <si>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</si>
  <si>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</si>
  <si>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</si>
  <si>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</si>
  <si>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</si>
  <si>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</si>
  <si>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</si>
  <si>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</si>
  <si>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</si>
  <si>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</si>
  <si>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</si>
  <si>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</si>
  <si>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</si>
  <si>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</si>
  <si>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</si>
  <si>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</si>
  <si>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</si>
  <si>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</si>
  <si>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</si>
  <si>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</si>
  <si>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</si>
  <si>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</si>
  <si>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</si>
  <si>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</si>
  <si>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</si>
  <si>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</si>
  <si>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</si>
  <si>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</si>
  <si>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</si>
  <si>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</si>
  <si>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</si>
  <si>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</si>
  <si>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</si>
  <si>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</si>
  <si>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</si>
  <si>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</si>
  <si>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</si>
  <si>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</si>
  <si>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</si>
  <si>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</si>
  <si>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</si>
  <si>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</si>
  <si>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</si>
  <si>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</si>
  <si>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</si>
  <si>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</si>
  <si>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</si>
  <si>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</si>
  <si>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</si>
  <si>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</si>
  <si>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</si>
  <si>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</si>
  <si>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</si>
  <si>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</si>
  <si>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</si>
  <si>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</si>
  <si>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</si>
  <si>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</si>
  <si>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</si>
  <si>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</si>
  <si>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</si>
  <si>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</si>
  <si>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</si>
  <si>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</si>
  <si>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</si>
  <si>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</si>
  <si>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</si>
  <si>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</si>
  <si>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</si>
  <si>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</si>
  <si>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</si>
  <si>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</si>
  <si>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</si>
  <si>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</si>
  <si>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</si>
  <si>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</si>
  <si>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</si>
  <si>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</si>
  <si>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</si>
  <si>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</si>
  <si>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</si>
  <si>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</si>
  <si>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</si>
  <si>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</si>
  <si>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</si>
  <si>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</si>
  <si>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</si>
  <si>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</si>
  <si>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</si>
  <si>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</si>
  <si>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</si>
  <si>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</si>
  <si>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</si>
  <si>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</si>
  <si>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</si>
  <si>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</si>
  <si>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</si>
  <si>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</si>
  <si>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</si>
  <si>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</si>
  <si>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</si>
  <si>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</si>
  <si>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</si>
  <si>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</si>
  <si>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</si>
  <si>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</si>
  <si>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</si>
  <si>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</si>
  <si>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</si>
  <si>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</si>
  <si>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</si>
  <si>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</si>
  <si>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</si>
  <si>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</si>
  <si>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</si>
  <si>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</si>
  <si>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</si>
  <si>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</si>
  <si>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</si>
  <si>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</si>
  <si>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</si>
  <si>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</si>
  <si>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</si>
  <si>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</si>
  <si>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</si>
  <si>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</si>
  <si>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</si>
  <si>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</si>
  <si>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</si>
  <si>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</si>
  <si>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</si>
  <si>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</si>
  <si>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</si>
  <si>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</si>
  <si>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</si>
  <si>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</si>
  <si>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</si>
  <si>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</si>
  <si>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</si>
  <si>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</si>
  <si>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</si>
  <si>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</si>
  <si>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</si>
  <si>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</si>
  <si>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</si>
  <si>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</si>
  <si>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</si>
  <si>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</si>
  <si>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</si>
  <si>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</si>
  <si>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</si>
  <si>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</si>
  <si>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</si>
  <si>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</si>
  <si>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</si>
  <si>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</si>
  <si>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</si>
  <si>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</si>
  <si>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</si>
  <si>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</si>
  <si>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</si>
  <si>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</si>
  <si>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</si>
  <si>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</si>
  <si>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</si>
  <si>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</si>
  <si>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</si>
  <si>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</si>
  <si>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</si>
  <si>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</si>
  <si>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</si>
  <si>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</si>
  <si>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</si>
  <si>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</si>
  <si>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</si>
  <si>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</si>
  <si>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</si>
  <si>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</si>
  <si>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</si>
  <si>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</si>
  <si>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</si>
  <si>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</si>
  <si>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</si>
  <si>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</si>
  <si>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</si>
  <si>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</si>
  <si>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</si>
  <si>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</si>
  <si>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</si>
  <si>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</si>
  <si>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</si>
  <si>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</si>
  <si>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</si>
  <si>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</si>
  <si>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</si>
  <si>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</si>
  <si>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</si>
  <si>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</si>
  <si>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</si>
  <si>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</si>
  <si>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</si>
  <si>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</si>
  <si>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</si>
  <si>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</si>
  <si>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</si>
  <si>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</si>
  <si>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</si>
  <si>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</si>
  <si>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</si>
  <si>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</si>
  <si>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</si>
  <si>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</si>
  <si>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</si>
  <si>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</si>
  <si>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</si>
  <si>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</si>
  <si>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</si>
  <si>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</si>
  <si>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</si>
  <si>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</si>
  <si>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</si>
  <si>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</si>
  <si>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</si>
  <si>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</si>
  <si>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</si>
  <si>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</si>
  <si>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</si>
  <si>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</si>
  <si>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</si>
  <si>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</si>
  <si>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</si>
  <si>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</si>
  <si>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</si>
  <si>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</si>
  <si>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</si>
  <si>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</si>
  <si>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</si>
  <si>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</si>
  <si>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</si>
  <si>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</si>
  <si>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</si>
  <si>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</si>
  <si>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</si>
  <si>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</si>
  <si>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</si>
  <si>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</si>
  <si>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</si>
  <si>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</si>
  <si>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</si>
  <si>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</si>
  <si>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</si>
  <si>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</si>
  <si>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</si>
  <si>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</si>
  <si>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</si>
  <si>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</si>
  <si>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</si>
  <si>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</si>
  <si>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</si>
  <si>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</si>
  <si>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</si>
  <si>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</si>
  <si>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</si>
  <si>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</si>
  <si>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</si>
  <si>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</si>
  <si>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</si>
  <si>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</si>
  <si>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</si>
  <si>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</si>
  <si>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</si>
  <si>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</si>
  <si>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</si>
  <si>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</si>
  <si>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</si>
  <si>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</si>
  <si>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</si>
  <si>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</si>
  <si>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</si>
  <si>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</si>
  <si>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</si>
  <si>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</si>
  <si>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</si>
  <si>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</si>
  <si>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</si>
  <si>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</si>
  <si>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</si>
  <si>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</si>
  <si>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</si>
  <si>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</si>
  <si>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</si>
  <si>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</si>
  <si>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</si>
  <si>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</si>
  <si>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</si>
  <si>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</si>
  <si>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</si>
  <si>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</si>
  <si>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</si>
  <si>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</si>
  <si>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</si>
  <si>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</si>
  <si>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</si>
  <si>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</si>
  <si>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</si>
  <si>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</si>
  <si>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</si>
  <si>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</si>
  <si>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</si>
  <si>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</si>
  <si>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</si>
  <si>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</si>
  <si>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</si>
  <si>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</si>
  <si>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</si>
  <si>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</si>
  <si>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</si>
  <si>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</si>
  <si>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</si>
  <si>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</si>
  <si>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</si>
  <si>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</si>
  <si>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</si>
  <si>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</si>
  <si>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</si>
  <si>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</si>
  <si>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</si>
  <si>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</si>
  <si>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</si>
  <si>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</si>
  <si>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</si>
  <si>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</si>
  <si>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</si>
  <si>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</si>
  <si>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</si>
  <si>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</si>
  <si>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</si>
  <si>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</si>
  <si>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</si>
  <si>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</si>
  <si>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</si>
  <si>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</si>
  <si>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</si>
  <si>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</si>
  <si>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</si>
  <si>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</si>
  <si>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</si>
  <si>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</si>
  <si>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</si>
  <si>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</si>
  <si>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</si>
  <si>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</si>
  <si>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</si>
  <si>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</si>
  <si>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</si>
  <si>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</si>
  <si>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</si>
  <si>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</si>
  <si>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</si>
  <si>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</si>
  <si>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</si>
  <si>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</si>
  <si>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</si>
  <si>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</si>
  <si>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</si>
  <si>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</si>
  <si>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</si>
  <si>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</si>
  <si>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</si>
  <si>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</si>
  <si>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</si>
  <si>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</si>
  <si>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</si>
  <si>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</si>
  <si>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</si>
  <si>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</si>
  <si>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</si>
  <si>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</si>
  <si>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</si>
  <si>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</si>
  <si>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</si>
  <si>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</si>
  <si>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</si>
  <si>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</si>
  <si>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</si>
  <si>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</si>
  <si>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</si>
  <si>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</si>
  <si>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</si>
  <si>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</si>
  <si>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</si>
  <si>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</si>
  <si>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</si>
  <si>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</si>
  <si>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</si>
  <si>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</si>
  <si>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</si>
  <si>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</si>
  <si>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</si>
  <si>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</si>
  <si>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</si>
  <si>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</si>
  <si>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</si>
  <si>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</si>
  <si>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</si>
  <si>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</si>
  <si>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</si>
  <si>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</si>
  <si>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</si>
  <si>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</si>
  <si>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</si>
  <si>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</si>
  <si>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</si>
  <si>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</si>
  <si>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</si>
  <si>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</si>
  <si>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</si>
  <si>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</si>
  <si>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</si>
  <si>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</si>
  <si>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</si>
  <si>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</si>
  <si>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</si>
  <si>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</si>
  <si>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</si>
  <si>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</si>
  <si>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</si>
  <si>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</si>
  <si>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</si>
  <si>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</si>
  <si>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</si>
  <si>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</si>
  <si>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</si>
  <si>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</si>
  <si>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</si>
  <si>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</si>
  <si>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</si>
  <si>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</si>
  <si>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</si>
  <si>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</si>
  <si>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</si>
  <si>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</si>
  <si>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</si>
  <si>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</si>
  <si>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</si>
  <si>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</si>
  <si>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</si>
  <si>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</si>
  <si>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</si>
  <si>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</si>
  <si>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</si>
  <si>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</si>
  <si>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</si>
  <si>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</si>
  <si>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</si>
  <si>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</si>
  <si>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</si>
  <si>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</si>
  <si>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</si>
  <si>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</si>
  <si>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</si>
  <si>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</si>
  <si>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</si>
  <si>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</si>
  <si>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</si>
  <si>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</si>
  <si>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</si>
  <si>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</si>
  <si>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</si>
  <si>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</si>
  <si>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</si>
  <si>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</si>
  <si>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</si>
  <si>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</si>
  <si>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</si>
  <si>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</si>
  <si>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</si>
  <si>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</si>
  <si>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</si>
  <si>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</si>
  <si>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</si>
  <si>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</si>
  <si>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</si>
  <si>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</si>
  <si>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</si>
  <si>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</si>
  <si>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</si>
  <si>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</si>
  <si>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</si>
  <si>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</si>
  <si>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</si>
  <si>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</si>
  <si>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</si>
  <si>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</si>
  <si>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</si>
  <si>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</si>
  <si>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</si>
  <si>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</si>
  <si>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</si>
  <si>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</si>
  <si>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</si>
  <si>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</si>
  <si>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</si>
  <si>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</si>
  <si>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</si>
  <si>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</si>
  <si>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</si>
  <si>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</si>
  <si>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</si>
  <si>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</si>
  <si>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</si>
  <si>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</si>
  <si>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</si>
  <si>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</si>
  <si>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</si>
  <si>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</si>
  <si>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</si>
  <si>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</si>
  <si>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</si>
  <si>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</si>
  <si>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</si>
  <si>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</si>
  <si>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</si>
  <si>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</si>
  <si>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</si>
  <si>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</si>
  <si>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</si>
  <si>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</si>
  <si>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</si>
  <si>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</si>
  <si>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</si>
  <si>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</si>
  <si>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</si>
  <si>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</si>
  <si>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</si>
  <si>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</si>
  <si>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</si>
  <si>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</si>
  <si>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</si>
  <si>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</si>
  <si>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</si>
  <si>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</si>
  <si>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</si>
  <si>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</si>
  <si>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</si>
  <si>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</si>
  <si>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</si>
  <si>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</si>
  <si>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</si>
  <si>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</si>
  <si>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</si>
  <si>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</si>
  <si>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</si>
  <si>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</si>
  <si>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</si>
  <si>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</si>
  <si>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</si>
  <si>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</si>
  <si>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</si>
  <si>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</si>
  <si>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</si>
  <si>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</si>
  <si>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</si>
  <si>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</si>
  <si>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</si>
  <si>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</si>
  <si>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</si>
  <si>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</si>
  <si>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</si>
  <si>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</si>
  <si>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</si>
  <si>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</si>
  <si>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</si>
  <si>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</si>
  <si>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</si>
  <si>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</si>
  <si>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</si>
  <si>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</si>
  <si>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</si>
  <si>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</si>
  <si>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</si>
  <si>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</si>
  <si>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</si>
  <si>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</si>
  <si>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</si>
  <si>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</si>
  <si>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</si>
  <si>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</si>
  <si>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</si>
  <si>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</si>
  <si>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</si>
  <si>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</si>
  <si>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</si>
  <si>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</si>
  <si>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</si>
  <si>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</si>
  <si>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</si>
  <si>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</si>
  <si>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</si>
  <si>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</si>
  <si>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</si>
  <si>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</si>
  <si>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</si>
  <si>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</si>
  <si>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</si>
  <si>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</si>
  <si>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</si>
  <si>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</si>
  <si>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</si>
  <si>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</si>
  <si>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</si>
  <si>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</si>
  <si>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</si>
  <si>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</si>
  <si>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</si>
  <si>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</si>
  <si>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</si>
  <si>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</si>
  <si>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</si>
  <si>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</si>
  <si>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</si>
  <si>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</si>
  <si>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</si>
  <si>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</si>
  <si>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</si>
  <si>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</si>
  <si>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</si>
  <si>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</si>
  <si>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</si>
  <si>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</si>
  <si>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</si>
  <si>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</si>
  <si>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</si>
  <si>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</si>
  <si>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</si>
  <si>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</si>
  <si>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</si>
  <si>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</si>
  <si>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</si>
  <si>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</si>
  <si>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</si>
  <si>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</si>
  <si>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</si>
  <si>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</si>
  <si>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</si>
  <si>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</si>
  <si>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</si>
  <si>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</si>
  <si>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</si>
  <si>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</si>
  <si>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</si>
  <si>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</si>
  <si>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</si>
  <si>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</si>
  <si>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</si>
  <si>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</si>
  <si>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</si>
  <si>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</si>
  <si>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</si>
  <si>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</si>
  <si>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</si>
  <si>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</si>
  <si>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</si>
  <si>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</si>
  <si>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</si>
  <si>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</si>
  <si>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</si>
  <si>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</si>
  <si>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</si>
  <si>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</si>
  <si>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</si>
  <si>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</si>
  <si>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</si>
  <si>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</si>
  <si>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</si>
  <si>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</si>
  <si>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</si>
  <si>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</si>
  <si>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</si>
  <si>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</si>
  <si>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</si>
  <si>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</si>
  <si>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</si>
  <si>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</si>
  <si>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</si>
  <si>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</si>
  <si>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</si>
  <si>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</si>
  <si>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</si>
  <si>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</si>
  <si>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</si>
  <si>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</si>
  <si>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</si>
  <si>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</si>
  <si>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</si>
  <si>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</si>
  <si>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</si>
  <si>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</si>
  <si>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</si>
  <si>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</si>
  <si>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</si>
  <si>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</si>
  <si>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</si>
  <si>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</si>
  <si>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</si>
  <si>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</si>
  <si>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</si>
  <si>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</si>
  <si>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</si>
  <si>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</si>
  <si>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</si>
  <si>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</si>
  <si>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</si>
  <si>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</si>
  <si>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</si>
  <si>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</si>
  <si>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</si>
  <si>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</si>
  <si>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</si>
  <si>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</si>
  <si>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</si>
  <si>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</si>
  <si>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</si>
  <si>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</si>
  <si>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</si>
  <si>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</si>
  <si>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</si>
  <si>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</si>
  <si>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</si>
  <si>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</si>
  <si>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</si>
  <si>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</si>
  <si>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</si>
  <si>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</si>
  <si>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</si>
  <si>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</si>
  <si>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</si>
  <si>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</si>
  <si>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</si>
  <si>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</si>
  <si>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</si>
  <si>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</si>
  <si>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</si>
  <si>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</si>
  <si>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</si>
  <si>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</si>
  <si>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</si>
  <si>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</si>
  <si>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</si>
  <si>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</si>
  <si>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</si>
  <si>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</si>
  <si>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</si>
  <si>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</si>
  <si>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</si>
  <si>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</si>
  <si>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</si>
  <si>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</si>
  <si>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</si>
  <si>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</si>
  <si>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</si>
  <si>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</si>
  <si>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</si>
  <si>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</si>
  <si>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</si>
  <si>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</si>
  <si>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</si>
  <si>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</si>
  <si>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</si>
  <si>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</si>
  <si>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</si>
  <si>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</si>
  <si>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</si>
  <si>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</si>
  <si>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</si>
  <si>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</si>
  <si>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</si>
  <si>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</si>
  <si>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</si>
  <si>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</si>
  <si>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</si>
  <si>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</si>
  <si>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</si>
  <si>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</si>
  <si>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</si>
  <si>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</si>
  <si>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</si>
  <si>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</si>
  <si>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</si>
  <si>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</si>
  <si>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</si>
  <si>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</si>
  <si>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</si>
  <si>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</si>
  <si>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</si>
  <si>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</si>
  <si>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</si>
  <si>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</si>
  <si>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</si>
  <si>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</si>
  <si>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</si>
  <si>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</si>
  <si>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</si>
  <si>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</si>
  <si>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</si>
  <si>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</si>
  <si>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</si>
  <si>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</si>
  <si>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</si>
  <si>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</si>
  <si>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</si>
  <si>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</si>
  <si>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</si>
  <si>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</si>
  <si>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</si>
  <si>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</si>
  <si>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</si>
  <si>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</si>
  <si>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</si>
  <si>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</si>
  <si>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</si>
  <si>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</si>
  <si>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</si>
  <si>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</si>
  <si>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</si>
  <si>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</si>
  <si>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</si>
  <si>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</si>
  <si>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</si>
  <si>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</si>
  <si>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</si>
  <si>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</si>
  <si>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</si>
  <si>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</si>
  <si>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</si>
  <si>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</si>
  <si>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</si>
  <si>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</si>
  <si>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</si>
  <si>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</si>
  <si>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</si>
  <si>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</si>
  <si>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</si>
  <si>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</si>
  <si>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</si>
  <si>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</si>
  <si>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</si>
  <si>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</si>
  <si>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</si>
  <si>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</si>
  <si>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</si>
  <si>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</si>
  <si>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</si>
  <si>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</si>
  <si>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</si>
  <si>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</si>
  <si>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</si>
  <si>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</si>
  <si>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</si>
  <si>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</si>
  <si>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</si>
  <si>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</si>
  <si>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</si>
  <si>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</si>
  <si>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</si>
  <si>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</si>
  <si>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</si>
  <si>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</si>
  <si>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</si>
  <si>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</si>
  <si>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</si>
  <si>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</si>
  <si>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</si>
  <si>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</si>
  <si>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</si>
  <si>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</si>
  <si>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</si>
  <si>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</si>
  <si>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</si>
  <si>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</si>
  <si>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</si>
  <si>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</si>
  <si>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</si>
  <si>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</si>
  <si>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</si>
  <si>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</si>
  <si>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</si>
  <si>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</si>
  <si>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</si>
  <si>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</si>
  <si>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</si>
  <si>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</si>
  <si>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</si>
  <si>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</si>
  <si>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</si>
  <si>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</si>
  <si>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</si>
  <si>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</si>
  <si>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</si>
  <si>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</si>
  <si>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</si>
  <si>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</si>
  <si>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</si>
  <si>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</si>
  <si>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</si>
  <si>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</si>
  <si>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</si>
  <si>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</si>
  <si>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</si>
  <si>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</si>
  <si>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</si>
  <si>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</si>
  <si>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</si>
  <si>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</si>
  <si>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</si>
  <si>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</si>
  <si>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</si>
  <si>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</si>
  <si>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</si>
  <si>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</si>
  <si>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</si>
  <si>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</si>
  <si>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</si>
  <si>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</si>
  <si>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</si>
  <si>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</si>
  <si>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</si>
  <si>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</si>
  <si>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</si>
  <si>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</si>
  <si>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</si>
  <si>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</si>
  <si>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</si>
  <si>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</si>
  <si>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</si>
  <si>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</si>
  <si>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</si>
  <si>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</si>
  <si>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</si>
  <si>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</si>
  <si>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</si>
  <si>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</si>
  <si>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</si>
  <si>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</si>
  <si>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</si>
  <si>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</si>
  <si>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</si>
  <si>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</si>
  <si>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</si>
  <si>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</si>
  <si>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</si>
  <si>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</si>
  <si>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</si>
  <si>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</si>
  <si>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</si>
  <si>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</si>
  <si>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</si>
  <si>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</si>
  <si>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</si>
  <si>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</si>
  <si>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</si>
  <si>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</si>
  <si>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</si>
  <si>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</si>
  <si>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</si>
  <si>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</si>
  <si>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</si>
  <si>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</si>
  <si>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</si>
  <si>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</si>
  <si>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</si>
  <si>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</si>
  <si>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</si>
  <si>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</si>
  <si>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</si>
  <si>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</si>
  <si>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</si>
  <si>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</si>
  <si>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</si>
  <si>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</si>
  <si>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</si>
  <si>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</si>
  <si>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</si>
  <si>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</si>
  <si>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</si>
  <si>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</si>
  <si>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</si>
  <si>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</si>
  <si>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</si>
  <si>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</si>
  <si>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</si>
  <si>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</si>
  <si>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</si>
  <si>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</si>
  <si>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</si>
  <si>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</si>
  <si>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</si>
  <si>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</si>
  <si>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</si>
  <si>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</si>
  <si>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</si>
  <si>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</si>
  <si>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</si>
  <si>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</si>
  <si>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</si>
  <si>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</si>
  <si>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</si>
  <si>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</si>
  <si>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</si>
  <si>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</si>
  <si>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</si>
  <si>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</si>
  <si>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</si>
  <si>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</si>
  <si>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</si>
  <si>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</si>
  <si>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</si>
  <si>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</si>
  <si>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</si>
  <si>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</si>
  <si>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</si>
  <si>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</si>
  <si>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</si>
  <si>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</si>
  <si>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</si>
  <si>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</si>
  <si>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</si>
  <si>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</si>
  <si>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</si>
  <si>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</si>
  <si>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</si>
  <si>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</si>
  <si>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</si>
  <si>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</si>
  <si>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</si>
  <si>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</si>
  <si>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</si>
  <si>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</si>
  <si>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</si>
  <si>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</si>
  <si>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</si>
  <si>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</si>
  <si>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</si>
  <si>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</si>
  <si>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</si>
  <si>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</si>
  <si>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</si>
  <si>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</si>
  <si>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</si>
  <si>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</si>
  <si>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</si>
  <si>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</si>
  <si>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</si>
  <si>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</si>
  <si>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</si>
  <si>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</si>
  <si>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</si>
  <si>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</si>
  <si>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</si>
  <si>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</si>
  <si>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</si>
  <si>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</si>
  <si>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</si>
  <si>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</si>
  <si>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</si>
  <si>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</si>
  <si>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</si>
  <si>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</si>
  <si>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</si>
  <si>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</si>
  <si>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</si>
  <si>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</si>
  <si>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</si>
  <si>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</si>
  <si>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</si>
  <si>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</si>
  <si>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</si>
  <si>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</si>
  <si>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</si>
  <si>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</si>
  <si>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</si>
  <si>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</si>
  <si>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</si>
  <si>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</si>
  <si>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</si>
  <si>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</si>
  <si>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</si>
  <si>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</si>
  <si>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</si>
  <si>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</si>
  <si>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</si>
  <si>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</si>
  <si>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</si>
  <si>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</si>
  <si>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</si>
  <si>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</si>
  <si>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</si>
  <si>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</si>
  <si>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</si>
  <si>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</si>
  <si>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</si>
  <si>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</si>
  <si>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</si>
  <si>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</si>
  <si>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</si>
  <si>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</si>
  <si>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</si>
  <si>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</si>
  <si>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</si>
  <si>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</si>
  <si>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</si>
  <si>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</si>
  <si>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</si>
  <si>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</si>
  <si>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</si>
  <si>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</si>
  <si>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</si>
  <si>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</si>
  <si>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</si>
  <si>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</si>
  <si>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</si>
  <si>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</si>
  <si>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</si>
  <si>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</si>
  <si>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</si>
  <si>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</si>
  <si>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</si>
  <si>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</si>
  <si>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</si>
  <si>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</si>
  <si>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</si>
  <si>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</si>
  <si>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</si>
  <si>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</si>
  <si>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</si>
  <si>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</si>
  <si>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</si>
  <si>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</si>
  <si>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</si>
  <si>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</si>
  <si>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</si>
  <si>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</si>
  <si>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</si>
  <si>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</si>
  <si>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</si>
  <si>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</si>
  <si>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</si>
  <si>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</si>
  <si>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</si>
  <si>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</si>
  <si>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</si>
  <si>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</si>
  <si>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</si>
  <si>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</si>
  <si>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</si>
  <si>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</si>
  <si>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</si>
  <si>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</si>
  <si>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</si>
  <si>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</si>
  <si>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</si>
  <si>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</si>
  <si>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</si>
  <si>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</si>
  <si>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</si>
  <si>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</si>
  <si>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</si>
  <si>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</si>
  <si>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</si>
  <si>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</si>
  <si>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</si>
  <si>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</si>
  <si>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</si>
  <si>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</si>
  <si>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</si>
  <si>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</si>
  <si>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</si>
  <si>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</si>
  <si>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</si>
  <si>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</si>
  <si>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</si>
  <si>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</si>
  <si>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</si>
  <si>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</si>
  <si>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</si>
  <si>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</si>
  <si>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</si>
  <si>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</si>
  <si>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</si>
  <si>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</si>
  <si>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</si>
  <si>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</si>
  <si>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</si>
  <si>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</si>
  <si>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</si>
  <si>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</si>
  <si>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</si>
  <si>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</si>
  <si>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</si>
  <si>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</si>
  <si>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</si>
  <si>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</si>
  <si>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</si>
  <si>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</si>
  <si>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</si>
  <si>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</si>
  <si>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</si>
  <si>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</si>
  <si>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</si>
  <si>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</si>
  <si>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</si>
  <si>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</si>
  <si>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</si>
  <si>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</si>
  <si>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</si>
  <si>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</si>
  <si>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</si>
  <si>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</si>
  <si>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</si>
  <si>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</si>
  <si>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</si>
  <si>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</si>
  <si>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</si>
  <si>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</si>
  <si>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</si>
  <si>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</si>
  <si>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</si>
  <si>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</si>
  <si>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</si>
  <si>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</si>
  <si>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</si>
  <si>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</si>
  <si>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</si>
  <si>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</si>
  <si>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</si>
  <si>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</si>
  <si>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</si>
  <si>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</si>
  <si>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</si>
  <si>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</si>
  <si>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</si>
  <si>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</si>
  <si>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</si>
  <si>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</si>
  <si>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</si>
  <si>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</si>
  <si>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</si>
  <si>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</si>
  <si>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</si>
  <si>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</si>
  <si>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</si>
  <si>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</si>
  <si>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</si>
  <si>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</si>
  <si>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</si>
  <si>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</si>
  <si>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</si>
  <si>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</si>
  <si>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</si>
  <si>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</si>
  <si>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</si>
  <si>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</si>
  <si>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</si>
  <si>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</si>
  <si>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</si>
  <si>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</si>
  <si>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</si>
  <si>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</si>
  <si>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</si>
  <si>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</si>
  <si>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</si>
  <si>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</si>
  <si>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</si>
  <si>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</si>
  <si>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</si>
  <si>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</si>
  <si>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</si>
  <si>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</si>
  <si>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</si>
  <si>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</si>
  <si>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</si>
  <si>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</si>
  <si>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</si>
  <si>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</si>
  <si>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</si>
  <si>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</si>
  <si>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</si>
  <si>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</si>
  <si>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</si>
  <si>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</si>
  <si>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</si>
  <si>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</si>
  <si>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</si>
  <si>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</si>
  <si>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</si>
  <si>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</si>
  <si>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</si>
  <si>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</si>
  <si>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</si>
  <si>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</si>
  <si>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</si>
  <si>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</si>
  <si>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</si>
  <si>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</si>
  <si>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</si>
  <si>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</si>
  <si>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</si>
  <si>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</si>
  <si>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</si>
  <si>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</si>
  <si>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</si>
  <si>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</si>
  <si>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</si>
  <si>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</si>
  <si>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</si>
  <si>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</si>
  <si>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</si>
  <si>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</si>
  <si>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</si>
  <si>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</si>
  <si>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</si>
  <si>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</si>
  <si>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</si>
  <si>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</si>
  <si>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</si>
  <si>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</si>
  <si>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</si>
  <si>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</si>
  <si>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</si>
  <si>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</si>
  <si>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</si>
  <si>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</si>
  <si>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</si>
  <si>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</si>
  <si>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</si>
  <si>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</si>
  <si>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</si>
  <si>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</si>
  <si>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</si>
  <si>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</si>
  <si>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</si>
  <si>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</si>
  <si>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</si>
  <si>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</si>
  <si>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</si>
  <si>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</si>
  <si>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</si>
  <si>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</si>
  <si>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</si>
  <si>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</si>
  <si>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</si>
  <si>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</si>
  <si>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</si>
  <si>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</si>
  <si>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</si>
  <si>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</si>
  <si>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</si>
  <si>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</si>
  <si>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</si>
  <si>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</si>
  <si>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</si>
  <si>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</si>
  <si>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</si>
  <si>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</si>
  <si>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</si>
  <si>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</si>
  <si>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</si>
  <si>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</si>
  <si>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</si>
  <si>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</si>
  <si>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</si>
  <si>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</si>
  <si>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</si>
  <si>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</si>
  <si>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</si>
  <si>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</si>
  <si>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</si>
  <si>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</si>
  <si>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</si>
  <si>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</si>
  <si>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</si>
  <si>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</si>
  <si>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</si>
  <si>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</si>
  <si>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</si>
  <si>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</si>
  <si>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</si>
  <si>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</si>
  <si>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</si>
  <si>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</si>
  <si>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</si>
  <si>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</si>
  <si>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</si>
  <si>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</si>
  <si>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</si>
  <si>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</si>
  <si>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</si>
  <si>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</si>
  <si>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</si>
  <si>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</si>
  <si>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</si>
  <si>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</si>
  <si>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</si>
  <si>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</si>
  <si>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</si>
  <si>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</si>
  <si>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</si>
  <si>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</si>
  <si>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</si>
  <si>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</si>
  <si>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</si>
  <si>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</si>
  <si>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</si>
  <si>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</si>
  <si>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</si>
  <si>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</si>
  <si>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</si>
  <si>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</si>
  <si>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</si>
  <si>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</si>
  <si>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</si>
  <si>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</si>
  <si>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</si>
  <si>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</si>
  <si>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</si>
  <si>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</si>
  <si>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</si>
  <si>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</si>
  <si>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</si>
  <si>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</si>
  <si>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</si>
  <si>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</si>
  <si>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</si>
  <si>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</si>
  <si>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</si>
  <si>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</si>
  <si>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</si>
  <si>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</si>
  <si>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</si>
  <si>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</si>
  <si>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</si>
  <si>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</si>
  <si>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</si>
  <si>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</si>
  <si>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</si>
  <si>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</si>
  <si>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</si>
  <si>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</si>
  <si>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</si>
  <si>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</si>
  <si>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</si>
  <si>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</si>
  <si>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</si>
  <si>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</si>
  <si>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</si>
  <si>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</si>
  <si>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</si>
  <si>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</si>
  <si>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</si>
  <si>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</si>
  <si>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</si>
  <si>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</si>
  <si>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</si>
  <si>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</si>
  <si>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</si>
  <si>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</si>
  <si>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</si>
  <si>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</si>
  <si>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</si>
  <si>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</si>
  <si>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</si>
  <si>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</si>
  <si>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</si>
  <si>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</si>
  <si>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</si>
  <si>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</si>
  <si>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</si>
  <si>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</si>
  <si>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</si>
  <si>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</si>
  <si>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</si>
  <si>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</si>
  <si>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</si>
  <si>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</si>
  <si>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</si>
  <si>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</si>
  <si>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</si>
  <si>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</si>
  <si>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</si>
  <si>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</si>
  <si>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</si>
  <si>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</si>
  <si>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</si>
  <si>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</si>
  <si>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</si>
  <si>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</si>
  <si>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</si>
  <si>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</si>
  <si>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</si>
  <si>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</si>
  <si>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</si>
  <si>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</si>
  <si>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</si>
  <si>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</si>
  <si>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</si>
  <si>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</si>
  <si>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</si>
  <si>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</si>
  <si>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</si>
  <si>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</si>
  <si>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</si>
  <si>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</si>
  <si>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</si>
  <si>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</si>
  <si>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</si>
  <si>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</si>
  <si>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</si>
  <si>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</si>
  <si>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</si>
  <si>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</si>
  <si>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</si>
  <si>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</si>
  <si>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</si>
  <si>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</si>
  <si>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</si>
  <si>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</si>
  <si>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</si>
  <si>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</si>
  <si>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</si>
  <si>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</si>
  <si>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</si>
  <si>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</si>
  <si>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</si>
  <si>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</si>
  <si>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</si>
  <si>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</si>
  <si>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</si>
  <si>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</si>
  <si>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</si>
  <si>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</si>
  <si>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</si>
  <si>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</si>
  <si>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</si>
  <si>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</si>
  <si>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</si>
  <si>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</si>
  <si>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</si>
  <si>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</si>
  <si>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</si>
  <si>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</si>
  <si>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</si>
  <si>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</si>
  <si>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</si>
  <si>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</si>
  <si>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</si>
  <si>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</si>
  <si>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</si>
  <si>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</si>
  <si>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</si>
  <si>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</si>
  <si>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</si>
  <si>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</si>
  <si>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</si>
  <si>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</si>
  <si>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</si>
  <si>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</si>
  <si>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</si>
  <si>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</si>
  <si>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</si>
  <si>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</si>
  <si>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</si>
  <si>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</si>
  <si>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</si>
  <si>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</si>
  <si>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</si>
  <si>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</si>
  <si>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</si>
  <si>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</si>
  <si>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</si>
  <si>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</si>
  <si>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</si>
  <si>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</si>
  <si>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</si>
  <si>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</si>
  <si>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</si>
  <si>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</si>
  <si>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</si>
  <si>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</si>
  <si>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</si>
  <si>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</si>
  <si>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</si>
  <si>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</si>
  <si>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</si>
  <si>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</si>
  <si>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</si>
  <si>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</si>
  <si>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</si>
  <si>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</si>
  <si>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</si>
  <si>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</si>
  <si>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</si>
  <si>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</si>
  <si>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</si>
  <si>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</si>
  <si>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</si>
  <si>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</si>
  <si>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</si>
  <si>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</si>
  <si>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</si>
  <si>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</si>
  <si>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</si>
  <si>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</si>
  <si>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</si>
  <si>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</si>
  <si>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</si>
  <si>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</si>
  <si>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</si>
  <si>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</si>
  <si>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</si>
  <si>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</si>
  <si>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</si>
  <si>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</si>
  <si>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</si>
  <si>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</si>
  <si>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</si>
  <si>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</si>
  <si>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</si>
  <si>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</si>
  <si>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</si>
  <si>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</si>
  <si>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</si>
  <si>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</si>
  <si>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</si>
  <si>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</si>
  <si>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</si>
  <si>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</si>
  <si>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</si>
  <si>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</si>
  <si>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</si>
  <si>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</si>
  <si>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</si>
  <si>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</si>
  <si>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</si>
  <si>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</si>
  <si>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</si>
  <si>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</si>
  <si>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</si>
  <si>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</si>
  <si>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</si>
  <si>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</si>
  <si>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</si>
  <si>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</si>
  <si>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</si>
  <si>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</si>
  <si>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</si>
  <si>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</si>
  <si>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</si>
  <si>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</si>
  <si>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</si>
  <si>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</si>
  <si>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</si>
  <si>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</si>
  <si>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</si>
  <si>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</si>
  <si>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</si>
  <si>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</si>
  <si>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</si>
  <si>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</si>
  <si>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</si>
  <si>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</si>
  <si>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</si>
  <si>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</si>
  <si>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</si>
  <si>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</si>
  <si>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</si>
  <si>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</si>
  <si>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</si>
  <si>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</si>
  <si>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</si>
  <si>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</si>
  <si>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</si>
  <si>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</si>
  <si>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</si>
  <si>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</si>
  <si>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</si>
  <si>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</si>
  <si>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</si>
  <si>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</si>
  <si>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</si>
  <si>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</si>
  <si>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</si>
  <si>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</si>
  <si>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</si>
  <si>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</si>
  <si>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</si>
  <si>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</si>
  <si>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</si>
  <si>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</si>
  <si>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</si>
  <si>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</si>
  <si>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</si>
  <si>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</si>
  <si>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</si>
  <si>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</si>
  <si>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</si>
  <si>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</si>
  <si>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</si>
  <si>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</si>
  <si>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</si>
  <si>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</si>
  <si>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</si>
  <si>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</si>
  <si>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</si>
  <si>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</si>
  <si>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</si>
  <si>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</si>
  <si>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</si>
  <si>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</si>
  <si>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</si>
  <si>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</si>
  <si>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</si>
  <si>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</si>
  <si>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</si>
  <si>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</si>
  <si>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</si>
  <si>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</si>
  <si>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</si>
  <si>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</si>
  <si>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</si>
  <si>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</si>
  <si>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</si>
  <si>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</si>
  <si>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</si>
  <si>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</si>
  <si>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</si>
  <si>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</si>
  <si>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</si>
  <si>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</si>
  <si>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</si>
  <si>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</si>
  <si>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</si>
  <si>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</si>
  <si>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</si>
  <si>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</si>
  <si>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</si>
  <si>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</si>
  <si>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</si>
  <si>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</si>
  <si>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</si>
  <si>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</si>
  <si>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</si>
  <si>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</si>
  <si>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</si>
  <si>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</si>
  <si>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</si>
  <si>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</si>
  <si>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</si>
  <si>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</si>
  <si>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</si>
  <si>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</si>
  <si>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</si>
  <si>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</si>
  <si>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</si>
  <si>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</si>
  <si>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</si>
  <si>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</si>
  <si>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</si>
  <si>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</si>
  <si>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</si>
  <si>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</si>
  <si>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</si>
  <si>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</si>
  <si>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</si>
  <si>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</si>
  <si>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</si>
  <si>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</si>
  <si>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</si>
  <si>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</si>
  <si>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</si>
  <si>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</si>
  <si>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</si>
  <si>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</si>
  <si>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</si>
  <si>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</si>
  <si>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</si>
  <si>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</si>
  <si>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</si>
  <si>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</si>
  <si>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</si>
  <si>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</si>
  <si>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</si>
  <si>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</si>
  <si>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</si>
  <si>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</si>
  <si>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</si>
  <si>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</si>
  <si>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</si>
  <si>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</si>
  <si>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</si>
  <si>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</si>
  <si>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</si>
  <si>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</si>
  <si>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</si>
  <si>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</si>
  <si>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</si>
  <si>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</si>
  <si>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</si>
  <si>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</si>
  <si>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</si>
  <si>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</si>
  <si>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</si>
  <si>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</si>
  <si>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</si>
  <si>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</si>
  <si>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</si>
  <si>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</si>
  <si>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</si>
  <si>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</si>
  <si>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</si>
  <si>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</si>
  <si>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</si>
  <si>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</si>
  <si>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</si>
  <si>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</si>
  <si>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</si>
  <si>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</si>
  <si>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</si>
  <si>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</si>
  <si>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</si>
  <si>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</si>
  <si>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</si>
  <si>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</si>
  <si>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</si>
  <si>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</si>
  <si>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</si>
  <si>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</si>
  <si>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</si>
  <si>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</si>
  <si>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</si>
  <si>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</si>
  <si>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</si>
  <si>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</si>
  <si>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</si>
  <si>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</si>
  <si>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</si>
  <si>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</si>
  <si>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</si>
  <si>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</si>
  <si>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</si>
  <si>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</si>
  <si>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</si>
  <si>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</si>
  <si>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</si>
  <si>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</si>
  <si>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</si>
  <si>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</si>
  <si>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</si>
  <si>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</si>
  <si>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</si>
  <si>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</si>
  <si>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</si>
  <si>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</si>
  <si>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</si>
  <si>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</si>
  <si>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</si>
  <si>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</si>
  <si>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</si>
  <si>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</si>
  <si>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</si>
  <si>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</si>
  <si>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</si>
  <si>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</si>
  <si>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</si>
  <si>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</si>
  <si>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</si>
  <si>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</si>
  <si>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</si>
  <si>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</si>
  <si>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</si>
  <si>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</si>
  <si>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</si>
  <si>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</si>
  <si>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</si>
  <si>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</si>
  <si>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</si>
  <si>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</si>
  <si>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</si>
  <si>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</si>
  <si>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</si>
  <si>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</si>
  <si>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</si>
  <si>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</si>
  <si>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</si>
  <si>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</si>
  <si>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</si>
  <si>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</si>
  <si>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</si>
  <si>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</si>
  <si>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</si>
  <si>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</si>
  <si>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</si>
  <si>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</si>
  <si>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</si>
  <si>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</si>
  <si>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</si>
  <si>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</si>
  <si>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</si>
  <si>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</si>
  <si>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</si>
  <si>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</si>
  <si>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</si>
  <si>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</si>
  <si>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</si>
  <si>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</si>
  <si>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</si>
  <si>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</si>
  <si>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</si>
  <si>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</si>
  <si>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</si>
  <si>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</si>
  <si>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</si>
  <si>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</si>
  <si>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</si>
  <si>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</si>
  <si>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</si>
  <si>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</si>
  <si>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</si>
  <si>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</si>
  <si>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</si>
  <si>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</si>
  <si>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</si>
  <si>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</si>
  <si>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</si>
  <si>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</si>
  <si>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</si>
  <si>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</si>
  <si>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</si>
  <si>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</si>
  <si>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</si>
  <si>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</si>
  <si>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</si>
  <si>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</si>
  <si>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</si>
  <si>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</si>
  <si>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</si>
  <si>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</si>
  <si>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</si>
  <si>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</si>
  <si>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</si>
  <si>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</si>
  <si>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</si>
  <si>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</si>
  <si>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</si>
  <si>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</si>
  <si>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</si>
  <si>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</si>
  <si>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</si>
  <si>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</si>
  <si>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</si>
  <si>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</si>
  <si>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</si>
  <si>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</si>
  <si>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</si>
  <si>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</si>
  <si>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</si>
  <si>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</si>
  <si>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</si>
  <si>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</si>
  <si>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</si>
  <si>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</si>
  <si>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</si>
  <si>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</si>
  <si>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</si>
  <si>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</si>
  <si>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</si>
  <si>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</si>
  <si>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</si>
  <si>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</si>
  <si>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</si>
  <si>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</si>
  <si>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</si>
  <si>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</si>
  <si>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</si>
  <si>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</si>
  <si>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</si>
  <si>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</si>
  <si>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</si>
  <si>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</si>
  <si>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</si>
  <si>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</si>
  <si>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</si>
  <si>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</si>
  <si>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</si>
  <si>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</si>
  <si>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</si>
  <si>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</si>
  <si>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</si>
  <si>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</si>
  <si>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</si>
  <si>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</si>
  <si>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</si>
  <si>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</si>
  <si>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</si>
  <si>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</si>
  <si>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</si>
  <si>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</si>
  <si>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</si>
  <si>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</si>
  <si>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</si>
  <si>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</si>
  <si>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</si>
  <si>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</si>
  <si>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</si>
  <si>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</si>
  <si>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</si>
  <si>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</si>
  <si>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</si>
  <si>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</si>
  <si>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</si>
  <si>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</si>
  <si>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</si>
  <si>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</si>
  <si>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</si>
  <si>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</si>
  <si>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</si>
  <si>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</si>
  <si>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</si>
  <si>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</si>
  <si>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</si>
  <si>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</si>
  <si>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</si>
  <si>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</si>
  <si>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</si>
  <si>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</si>
  <si>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</si>
  <si>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</si>
  <si>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</si>
  <si>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</si>
  <si>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</si>
  <si>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</si>
  <si>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</si>
  <si>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</si>
  <si>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</si>
  <si>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</si>
  <si>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</si>
  <si>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</si>
  <si>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</si>
  <si>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</si>
  <si>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</si>
  <si>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</si>
  <si>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</si>
  <si>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</si>
  <si>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</si>
  <si>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</si>
  <si>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</si>
  <si>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</si>
  <si>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</si>
  <si>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</si>
  <si>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</si>
  <si>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</si>
  <si>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</si>
  <si>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</si>
  <si>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</si>
  <si>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</si>
  <si>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</si>
  <si>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</si>
  <si>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</si>
  <si>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</si>
  <si>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</si>
  <si>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</si>
  <si>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</si>
  <si>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</si>
  <si>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</si>
  <si>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</si>
  <si>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</si>
  <si>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</si>
  <si>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</si>
  <si>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</si>
  <si>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</si>
  <si>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</si>
  <si>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</si>
  <si>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</si>
  <si>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</si>
  <si>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</si>
  <si>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</si>
  <si>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</si>
  <si>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</si>
  <si>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</si>
  <si>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</si>
  <si>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</si>
  <si>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</si>
  <si>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</si>
  <si>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</si>
  <si>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</si>
  <si>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</si>
  <si>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</si>
  <si>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</si>
  <si>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</si>
  <si>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</si>
  <si>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</si>
  <si>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</si>
  <si>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</si>
  <si>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</si>
  <si>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</si>
  <si>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</si>
  <si>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</si>
  <si>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</si>
  <si>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</si>
  <si>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</si>
  <si>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</si>
  <si>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</si>
  <si>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</si>
  <si>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</si>
  <si>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</si>
  <si>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</si>
  <si>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</si>
  <si>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</si>
  <si>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</si>
  <si>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</si>
  <si>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</si>
  <si>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</si>
  <si>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</si>
  <si>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</si>
  <si>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</si>
  <si>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</si>
  <si>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</si>
  <si>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</si>
  <si>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</si>
  <si>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</si>
  <si>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</si>
  <si>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</si>
  <si>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</si>
  <si>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</si>
  <si>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</si>
  <si>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</si>
  <si>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</si>
  <si>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</si>
  <si>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</si>
  <si>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</si>
  <si>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</si>
  <si>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</si>
  <si>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</si>
  <si>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</si>
  <si>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</si>
  <si>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</si>
  <si>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</si>
  <si>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</si>
  <si>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</si>
  <si>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</si>
  <si>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</si>
  <si>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</si>
  <si>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</si>
  <si>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</si>
  <si>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</si>
  <si>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</si>
  <si>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</si>
  <si>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</si>
  <si>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</si>
  <si>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</si>
  <si>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</si>
  <si>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</si>
  <si>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</si>
  <si>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</si>
  <si>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</si>
  <si>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</si>
  <si>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</si>
  <si>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</si>
  <si>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</si>
  <si>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</si>
  <si>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</si>
  <si>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</si>
  <si>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</si>
  <si>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</si>
  <si>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</si>
  <si>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</si>
  <si>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</si>
  <si>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</si>
  <si>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</si>
  <si>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</si>
  <si>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</si>
  <si>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</si>
  <si>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</si>
  <si>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</si>
  <si>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</si>
  <si>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</si>
  <si>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</si>
  <si>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</si>
  <si>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</si>
  <si>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</si>
  <si>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</si>
  <si>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</si>
  <si>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</si>
  <si>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</si>
  <si>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</si>
  <si>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</si>
  <si>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</si>
  <si>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</si>
  <si>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</si>
  <si>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</si>
  <si>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</si>
  <si>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</si>
  <si>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</si>
  <si>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</si>
  <si>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</si>
  <si>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</si>
  <si>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</si>
  <si>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</si>
  <si>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</si>
  <si>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</si>
  <si>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</si>
  <si>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</si>
  <si>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</si>
  <si>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</si>
  <si>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</si>
  <si>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</si>
  <si>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</si>
  <si>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</si>
  <si>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</si>
  <si>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</si>
  <si>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</si>
  <si>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</si>
  <si>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</si>
  <si>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</si>
  <si>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</si>
  <si>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</si>
  <si>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</si>
  <si>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</si>
  <si>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</si>
  <si>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</si>
  <si>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</si>
  <si>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</si>
  <si>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</si>
  <si>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</si>
  <si>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</si>
  <si>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</si>
  <si>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</si>
  <si>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</si>
  <si>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</si>
  <si>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</si>
  <si>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</si>
  <si>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</si>
  <si>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</si>
  <si>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</si>
  <si>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</si>
  <si>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</si>
  <si>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</si>
  <si>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</si>
  <si>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</si>
  <si>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</si>
  <si>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</si>
  <si>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</si>
  <si>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</si>
  <si>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</si>
  <si>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</si>
  <si>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</si>
  <si>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</si>
  <si>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</si>
  <si>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</si>
  <si>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</si>
  <si>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</si>
  <si>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</si>
  <si>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</si>
  <si>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</si>
  <si>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</si>
  <si>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</si>
  <si>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</si>
  <si>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</si>
  <si>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</si>
  <si>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</si>
  <si>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</si>
  <si>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</si>
  <si>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</si>
  <si>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</si>
  <si>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</si>
  <si>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</si>
  <si>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</si>
  <si>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</si>
  <si>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</si>
  <si>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</si>
  <si>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</si>
  <si>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</si>
  <si>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</si>
  <si>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</si>
  <si>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</si>
  <si>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</si>
  <si>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</si>
  <si>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</si>
  <si>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</si>
  <si>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</si>
  <si>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</si>
  <si>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</si>
  <si>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</si>
  <si>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</si>
  <si>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</si>
  <si>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</si>
  <si>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</si>
  <si>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</si>
  <si>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</si>
  <si>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</si>
  <si>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</si>
  <si>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</si>
  <si>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</si>
  <si>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</si>
  <si>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</si>
  <si>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</si>
  <si>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</si>
  <si>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</si>
  <si>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</si>
  <si>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</si>
  <si>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</si>
  <si>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</si>
  <si>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</si>
  <si>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</si>
  <si>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</si>
  <si>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</si>
  <si>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</si>
  <si>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</si>
  <si>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</si>
  <si>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</si>
  <si>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</si>
  <si>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</si>
  <si>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</si>
  <si>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</si>
  <si>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</si>
  <si>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</si>
  <si>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</si>
  <si>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</si>
  <si>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</si>
  <si>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</si>
  <si>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</si>
  <si>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</si>
  <si>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</si>
  <si>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</si>
  <si>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</si>
  <si>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</si>
  <si>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</si>
  <si>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</si>
  <si>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</si>
  <si>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</si>
  <si>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</si>
  <si>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</si>
  <si>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</si>
  <si>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</si>
  <si>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</si>
  <si>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</si>
  <si>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</si>
  <si>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</si>
  <si>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</si>
  <si>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</si>
  <si>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</si>
  <si>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</si>
  <si>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</si>
  <si>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</si>
  <si>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</si>
  <si>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</si>
  <si>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</si>
  <si>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</si>
  <si>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</si>
  <si>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</si>
  <si>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</si>
  <si>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</si>
  <si>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</si>
  <si>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</si>
  <si>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</si>
  <si>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</si>
  <si>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</si>
  <si>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</si>
  <si>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</si>
  <si>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</si>
  <si>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</si>
  <si>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</si>
  <si>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</si>
  <si>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</si>
  <si>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</si>
  <si>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</si>
  <si>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</si>
  <si>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</si>
  <si>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</si>
  <si>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</si>
  <si>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</si>
  <si>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</si>
  <si>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</si>
  <si>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</si>
  <si>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</si>
  <si>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</si>
  <si>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</si>
  <si>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</si>
  <si>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</si>
  <si>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</si>
  <si>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</si>
  <si>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</si>
  <si>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</si>
  <si>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</si>
  <si>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</si>
  <si>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</si>
  <si>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</si>
  <si>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</si>
  <si>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</si>
  <si>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</si>
  <si>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</si>
  <si>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</si>
  <si>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</si>
  <si>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</si>
  <si>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</si>
  <si>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</si>
  <si>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</si>
  <si>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</si>
  <si>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</si>
  <si>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</si>
  <si>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</si>
  <si>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</si>
  <si>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</si>
  <si>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</si>
  <si>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</si>
  <si>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</si>
  <si>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</si>
  <si>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</si>
  <si>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</si>
  <si>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</si>
  <si>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</si>
  <si>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</si>
  <si>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</si>
  <si>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</si>
  <si>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</si>
  <si>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</si>
  <si>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</si>
  <si>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</si>
  <si>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</si>
  <si>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</si>
  <si>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</si>
  <si>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</si>
  <si>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</si>
  <si>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</si>
  <si>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</si>
  <si>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</si>
  <si>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</si>
  <si>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</si>
  <si>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</si>
  <si>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</si>
  <si>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</si>
  <si>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</si>
  <si>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</si>
  <si>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</si>
  <si>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</si>
  <si>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</si>
  <si>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</si>
  <si>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</si>
  <si>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</si>
  <si>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</si>
  <si>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</si>
  <si>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</si>
  <si>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</si>
  <si>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</si>
  <si>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</si>
  <si>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</si>
  <si>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</si>
  <si>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</si>
  <si>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</si>
  <si>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</si>
  <si>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</si>
  <si>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</si>
  <si>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</si>
  <si>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</si>
  <si>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</si>
  <si>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</si>
  <si>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</si>
  <si>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</si>
  <si>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</si>
  <si>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</si>
  <si>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</si>
  <si>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</si>
  <si>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</si>
  <si>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</si>
  <si>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</si>
  <si>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</si>
  <si>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</si>
  <si>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</si>
  <si>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</si>
  <si>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</si>
  <si>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</si>
  <si>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</si>
  <si>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</si>
  <si>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</si>
  <si>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</si>
  <si>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</si>
  <si>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</si>
  <si>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</si>
  <si>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</si>
  <si>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</si>
  <si>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</si>
  <si>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</si>
  <si>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</si>
  <si>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</si>
  <si>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</si>
  <si>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</si>
  <si>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</si>
  <si>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</si>
  <si>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</si>
  <si>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</si>
  <si>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</si>
  <si>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</si>
  <si>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</si>
  <si>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</si>
  <si>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</si>
  <si>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</si>
  <si>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</si>
  <si>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</si>
  <si>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</si>
  <si>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</si>
  <si>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</si>
  <si>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</si>
  <si>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</si>
  <si>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</si>
  <si>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</si>
  <si>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</si>
  <si>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</si>
  <si>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</si>
  <si>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</si>
  <si>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</si>
  <si>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</si>
  <si>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</si>
  <si>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</si>
  <si>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</si>
  <si>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</si>
  <si>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</si>
  <si>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</si>
  <si>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</si>
  <si>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</si>
  <si>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</si>
  <si>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</si>
  <si>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</si>
  <si>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</si>
  <si>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</si>
  <si>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</si>
  <si>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</si>
  <si>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</si>
  <si>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</si>
  <si>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</si>
  <si>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</si>
  <si>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</si>
  <si>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</si>
  <si>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</si>
  <si>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</si>
  <si>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</si>
  <si>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</si>
  <si>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</si>
  <si>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</si>
  <si>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</si>
  <si>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</si>
  <si>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</si>
  <si>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</si>
  <si>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</si>
  <si>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</si>
  <si>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</si>
  <si>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</si>
  <si>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</si>
  <si>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</si>
  <si>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</si>
  <si>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</si>
  <si>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</si>
  <si>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</si>
  <si>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</si>
  <si>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</si>
  <si>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</si>
  <si>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</si>
  <si>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</si>
  <si>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</si>
  <si>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</si>
  <si>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</si>
  <si>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</si>
  <si>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</si>
  <si>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</si>
  <si>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</si>
  <si>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</si>
  <si>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</si>
  <si>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</si>
  <si>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</si>
  <si>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</si>
  <si>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</si>
  <si>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</si>
  <si>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</si>
  <si>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</si>
  <si>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</si>
  <si>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</si>
  <si>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</si>
  <si>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</si>
  <si>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</si>
  <si>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</si>
  <si>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</si>
  <si>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</si>
  <si>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</si>
  <si>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</si>
  <si>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</si>
  <si>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</si>
  <si>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</si>
  <si>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</si>
  <si>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</si>
  <si>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</si>
  <si>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</si>
  <si>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</si>
  <si>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</si>
  <si>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</si>
  <si>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</si>
  <si>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</si>
  <si>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</si>
  <si>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</si>
  <si>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</si>
  <si>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</si>
  <si>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</si>
  <si>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</si>
  <si>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</si>
  <si>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</si>
  <si>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</si>
  <si>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</si>
  <si>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</si>
  <si>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</si>
  <si>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</si>
  <si>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</si>
  <si>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</si>
  <si>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</si>
  <si>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</si>
  <si>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</si>
  <si>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</si>
  <si>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</si>
  <si>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</si>
  <si>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</si>
  <si>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</si>
  <si>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</si>
  <si>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</si>
  <si>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</si>
  <si>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</si>
  <si>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</si>
  <si>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</si>
  <si>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</si>
  <si>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</si>
  <si>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</si>
  <si>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</si>
  <si>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</si>
  <si>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</si>
  <si>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</si>
  <si>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</si>
  <si>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</si>
  <si>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</si>
  <si>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</si>
  <si>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</si>
  <si>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</si>
  <si>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</si>
  <si>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</si>
  <si>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</si>
  <si>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</si>
  <si>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</si>
  <si>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</si>
  <si>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</si>
  <si>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</si>
  <si>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</si>
  <si>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</si>
  <si>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</si>
  <si>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</si>
  <si>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</si>
  <si>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</si>
  <si>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</si>
  <si>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</si>
  <si>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</si>
  <si>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</si>
  <si>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</si>
  <si>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</si>
  <si>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</si>
  <si>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</si>
  <si>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</si>
  <si>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</si>
  <si>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</si>
  <si>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</si>
  <si>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</si>
  <si>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</si>
  <si>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</si>
  <si>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</si>
  <si>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</si>
  <si>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</si>
  <si>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</si>
  <si>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</si>
  <si>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</si>
  <si>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</si>
  <si>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</si>
  <si>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</si>
  <si>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</si>
  <si>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</si>
  <si>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</si>
  <si>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</si>
  <si>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</si>
  <si>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</si>
  <si>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</si>
  <si>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</si>
  <si>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</si>
  <si>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</si>
  <si>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</si>
  <si>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</si>
  <si>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</si>
  <si>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</si>
  <si>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</si>
  <si>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</si>
  <si>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</si>
  <si>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</si>
  <si>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</si>
  <si>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</si>
  <si>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</si>
  <si>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</si>
  <si>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</si>
  <si>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</si>
  <si>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</si>
  <si>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</si>
  <si>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</si>
  <si>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</si>
  <si>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</si>
  <si>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</si>
  <si>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</si>
  <si>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</si>
  <si>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</si>
  <si>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</si>
  <si>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</si>
  <si>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</si>
  <si>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</si>
  <si>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</si>
  <si>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</si>
  <si>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</si>
  <si>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</si>
  <si>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</si>
  <si>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</si>
  <si>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</si>
  <si>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</si>
  <si>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</si>
  <si>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</si>
  <si>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</si>
  <si>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</si>
  <si>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</si>
  <si>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</si>
  <si>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</si>
  <si>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</si>
  <si>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</si>
  <si>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</si>
  <si>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</si>
  <si>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</si>
  <si>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</si>
  <si>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</si>
  <si>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</si>
  <si>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</si>
  <si>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</si>
  <si>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</si>
  <si>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</si>
  <si>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</si>
  <si>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</si>
  <si>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</si>
  <si>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</si>
  <si>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</si>
  <si>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</si>
  <si>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</si>
  <si>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</si>
  <si>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</si>
  <si>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</si>
  <si>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</si>
  <si>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</si>
  <si>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</si>
  <si>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</si>
  <si>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</si>
  <si>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</si>
  <si>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</si>
  <si>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</si>
  <si>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</si>
  <si>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</si>
  <si>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</si>
  <si>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</si>
  <si>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</si>
  <si>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</si>
  <si>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</si>
  <si>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</si>
  <si>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</si>
  <si>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</si>
  <si>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</si>
  <si>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</si>
  <si>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</si>
  <si>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</si>
  <si>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</si>
  <si>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</si>
  <si>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</si>
  <si>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</si>
  <si>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</si>
  <si>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</si>
  <si>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</si>
  <si>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</si>
  <si>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</si>
  <si>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</si>
  <si>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</si>
  <si>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</si>
  <si>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</si>
  <si>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</si>
  <si>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</si>
  <si>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</si>
  <si>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</si>
  <si>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</si>
  <si>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</si>
  <si>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</si>
  <si>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</si>
  <si>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</si>
  <si>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</si>
  <si>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</si>
  <si>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</si>
  <si>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</si>
  <si>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</si>
  <si>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</si>
  <si>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</si>
  <si>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</si>
  <si>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</si>
  <si>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</si>
  <si>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</si>
  <si>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</si>
  <si>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</si>
  <si>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</si>
  <si>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</si>
  <si>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</si>
  <si>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</si>
  <si>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</si>
  <si>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</si>
  <si>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</si>
  <si>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</si>
  <si>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</si>
  <si>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</si>
  <si>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</si>
  <si>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</si>
  <si>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</si>
  <si>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</si>
  <si>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</si>
  <si>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</si>
  <si>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</si>
  <si>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</si>
  <si>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</si>
  <si>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</si>
  <si>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</si>
  <si>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</si>
  <si>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</si>
  <si>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</si>
  <si>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</si>
  <si>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</si>
  <si>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</si>
  <si>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</si>
  <si>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</si>
  <si>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</si>
  <si>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</si>
  <si>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</si>
  <si>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</si>
  <si>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</si>
  <si>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</si>
  <si>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</si>
  <si>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</si>
  <si>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</si>
  <si>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</si>
  <si>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</si>
  <si>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</si>
  <si>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</si>
  <si>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</si>
  <si>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</si>
  <si>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</si>
  <si>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</si>
  <si>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</si>
  <si>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</si>
  <si>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</si>
  <si>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</si>
  <si>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</si>
  <si>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</si>
  <si>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</si>
  <si>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</si>
  <si>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</si>
  <si>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</si>
  <si>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</si>
  <si>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</si>
  <si>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</si>
  <si>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</si>
  <si>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</si>
  <si>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</si>
  <si>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</si>
  <si>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</si>
  <si>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</si>
  <si>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</si>
  <si>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</si>
  <si>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</si>
  <si>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</si>
  <si>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</si>
  <si>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</si>
  <si>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</si>
  <si>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</si>
  <si>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</si>
  <si>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</si>
  <si>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</si>
  <si>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</si>
  <si>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</si>
  <si>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</si>
  <si>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</si>
  <si>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</si>
  <si>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</si>
  <si>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</si>
  <si>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</si>
  <si>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</si>
  <si>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</si>
  <si>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</si>
  <si>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</si>
  <si>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</si>
  <si>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</si>
  <si>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</si>
  <si>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</si>
  <si>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</si>
  <si>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</si>
  <si>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</si>
  <si>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</si>
  <si>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</si>
  <si>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</si>
  <si>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</si>
  <si>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</si>
  <si>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</si>
  <si>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</si>
  <si>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</si>
  <si>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</si>
  <si>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</si>
  <si>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</si>
  <si>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</si>
  <si>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</si>
  <si>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</si>
  <si>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</si>
  <si>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</si>
  <si>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</si>
  <si>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</si>
  <si>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</si>
  <si>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</si>
  <si>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</si>
  <si>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</si>
  <si>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</si>
  <si>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</si>
  <si>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</si>
  <si>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</si>
  <si>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</si>
  <si>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</si>
  <si>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</si>
  <si>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</si>
  <si>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</si>
  <si>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</si>
  <si>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</si>
  <si>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</si>
  <si>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</si>
  <si>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</si>
  <si>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</si>
  <si>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</si>
  <si>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</si>
  <si>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</si>
  <si>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</si>
  <si>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</si>
  <si>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</si>
  <si>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</si>
  <si>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</si>
  <si>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</si>
  <si>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</si>
  <si>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</si>
  <si>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</si>
  <si>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</si>
  <si>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</si>
  <si>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</si>
  <si>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</si>
  <si>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</si>
  <si>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</si>
  <si>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</si>
  <si>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</si>
  <si>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</si>
  <si>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</si>
  <si>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</si>
  <si>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</si>
  <si>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</si>
  <si>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</si>
  <si>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</si>
  <si>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</si>
  <si>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</si>
  <si>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</si>
  <si>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</si>
  <si>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</si>
  <si>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</si>
  <si>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</si>
  <si>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</si>
  <si>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</si>
  <si>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</si>
  <si>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</si>
  <si>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</si>
  <si>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</si>
  <si>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</si>
  <si>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</si>
  <si>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</si>
  <si>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</si>
  <si>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</si>
  <si>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</si>
  <si>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</si>
  <si>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</si>
  <si>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</si>
  <si>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</si>
  <si>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</si>
  <si>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</si>
  <si>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</si>
  <si>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</si>
  <si>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</si>
  <si>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</si>
  <si>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</si>
  <si>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</si>
  <si>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</si>
  <si>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</si>
  <si>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</si>
  <si>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</si>
  <si>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</si>
  <si>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</si>
  <si>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</si>
  <si>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</si>
  <si>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</si>
  <si>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</si>
  <si>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</si>
  <si>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</si>
  <si>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</si>
  <si>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</si>
  <si>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</si>
  <si>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</si>
  <si>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</si>
  <si>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</si>
  <si>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</si>
  <si>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</si>
  <si>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</si>
  <si>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</si>
  <si>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</si>
  <si>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</si>
  <si>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</si>
  <si>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</si>
  <si>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</si>
  <si>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</si>
  <si>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</si>
  <si>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</si>
  <si>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</si>
  <si>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</si>
  <si>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</si>
  <si>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</si>
  <si>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</si>
  <si>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</si>
  <si>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</si>
  <si>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</si>
  <si>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</si>
  <si>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</si>
  <si>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</si>
  <si>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</si>
  <si>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</si>
  <si>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</si>
  <si>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</si>
  <si>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</si>
  <si>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</si>
  <si>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</si>
  <si>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</si>
  <si>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</si>
  <si>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</si>
  <si>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</si>
  <si>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</si>
  <si>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</si>
  <si>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</si>
  <si>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</si>
  <si>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</si>
  <si>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</si>
  <si>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</si>
  <si>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</si>
  <si>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</si>
  <si>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</si>
  <si>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</si>
  <si>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</si>
  <si>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</si>
  <si>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</si>
  <si>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</si>
  <si>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</si>
  <si>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</si>
  <si>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</si>
  <si>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</si>
  <si>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</si>
  <si>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</si>
  <si>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</si>
  <si>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</si>
  <si>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</si>
  <si>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</si>
  <si>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</si>
  <si>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</si>
  <si>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</si>
  <si>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</si>
  <si>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</si>
  <si>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</si>
  <si>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</si>
  <si>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</si>
  <si>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</si>
  <si>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</si>
  <si>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</si>
  <si>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</si>
  <si>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</si>
  <si>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</si>
  <si>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</si>
  <si>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</si>
  <si>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</si>
  <si>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</si>
  <si>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</si>
  <si>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</si>
  <si>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</si>
  <si>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</si>
  <si>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</si>
  <si>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</si>
  <si>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</si>
  <si>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</si>
  <si>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</si>
  <si>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</si>
  <si>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</si>
  <si>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</si>
  <si>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</si>
  <si>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</si>
  <si>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</si>
  <si>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</si>
  <si>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</si>
  <si>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</si>
  <si>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</si>
  <si>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</si>
  <si>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</si>
  <si>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</si>
  <si>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</si>
  <si>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</si>
  <si>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</si>
  <si>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</si>
  <si>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</si>
  <si>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</si>
  <si>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</si>
  <si>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</si>
  <si>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</si>
  <si>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</si>
  <si>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</si>
  <si>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</si>
  <si>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</si>
  <si>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</si>
  <si>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</si>
  <si>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</si>
  <si>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</si>
  <si>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</si>
  <si>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</si>
  <si>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</si>
  <si>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</si>
  <si>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</si>
  <si>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</si>
  <si>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</si>
  <si>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</si>
  <si>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</si>
  <si>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</si>
  <si>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</si>
  <si>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</si>
  <si>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</si>
  <si>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</si>
  <si>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</si>
  <si>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</si>
  <si>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</si>
  <si>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</si>
  <si>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</si>
  <si>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</si>
  <si>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</si>
  <si>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</si>
  <si>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</si>
  <si>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</si>
  <si>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</si>
  <si>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</si>
  <si>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</si>
  <si>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</si>
  <si>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</si>
  <si>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</si>
  <si>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</si>
  <si>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</si>
  <si>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</si>
  <si>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</si>
  <si>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</si>
  <si>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</si>
  <si>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</si>
  <si>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</si>
  <si>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</si>
  <si>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</si>
  <si>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</si>
  <si>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</si>
  <si>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</si>
  <si>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</si>
  <si>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</si>
  <si>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</si>
  <si>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</si>
  <si>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</si>
  <si>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</si>
  <si>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</si>
  <si>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</si>
  <si>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</si>
  <si>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</si>
  <si>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</si>
  <si>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</si>
  <si>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</si>
  <si>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</si>
  <si>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</si>
  <si>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</si>
  <si>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</si>
  <si>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</si>
  <si>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</si>
  <si>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</si>
  <si>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</si>
  <si>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</si>
  <si>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</si>
  <si>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</si>
  <si>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</si>
  <si>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</si>
  <si>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</si>
  <si>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</si>
  <si>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</si>
  <si>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</si>
  <si>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</si>
  <si>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</si>
  <si>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</si>
  <si>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</si>
  <si>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</si>
  <si>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</si>
  <si>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</si>
  <si>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</si>
  <si>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</si>
  <si>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</si>
  <si>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</si>
  <si>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</si>
  <si>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</si>
  <si>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</si>
  <si>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</si>
  <si>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</si>
  <si>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</si>
  <si>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</si>
  <si>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</si>
  <si>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</si>
  <si>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</si>
  <si>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</si>
  <si>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</si>
  <si>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</si>
  <si>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</si>
  <si>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</si>
  <si>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</si>
  <si>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</si>
  <si>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</si>
  <si>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</si>
  <si>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</si>
  <si>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</si>
  <si>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</si>
  <si>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</si>
  <si>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</si>
  <si>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</si>
  <si>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</si>
  <si>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</si>
  <si>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</si>
  <si>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</si>
  <si>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</si>
  <si>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</si>
  <si>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</si>
  <si>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</si>
  <si>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</si>
  <si>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</si>
  <si>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</si>
  <si>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</si>
  <si>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</si>
  <si>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</si>
  <si>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</si>
  <si>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</si>
  <si>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</si>
  <si>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</si>
  <si>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</si>
  <si>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</si>
  <si>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</si>
  <si>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</si>
  <si>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</si>
  <si>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</si>
  <si>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</si>
  <si>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</si>
  <si>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</si>
  <si>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</si>
  <si>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</si>
  <si>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</si>
  <si>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</si>
  <si>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</si>
  <si>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</si>
  <si>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</si>
  <si>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</si>
  <si>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</si>
  <si>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</si>
  <si>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</si>
  <si>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</si>
  <si>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</si>
  <si>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</si>
  <si>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</si>
  <si>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</si>
  <si>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</si>
  <si>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</si>
  <si>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</si>
  <si>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</si>
  <si>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</si>
  <si>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</si>
  <si>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</si>
  <si>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</si>
  <si>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</si>
  <si>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</si>
  <si>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</si>
  <si>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</si>
  <si>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</si>
  <si>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</si>
  <si>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</si>
  <si>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</si>
  <si>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</si>
  <si>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</si>
  <si>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</si>
  <si>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</si>
  <si>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</si>
  <si>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</si>
  <si>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</si>
  <si>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</si>
  <si>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</si>
  <si>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</si>
  <si>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</si>
  <si>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</si>
  <si>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</si>
  <si>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</si>
  <si>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</si>
  <si>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</si>
  <si>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</si>
  <si>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</si>
  <si>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</si>
  <si>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</si>
  <si>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</si>
  <si>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</si>
  <si>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</si>
  <si>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</si>
  <si>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</si>
  <si>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</si>
  <si>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</si>
  <si>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</si>
  <si>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</si>
  <si>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</si>
  <si>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</si>
  <si>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</si>
  <si>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</si>
  <si>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</si>
  <si>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</si>
  <si>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</si>
  <si>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</si>
  <si>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</si>
  <si>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</si>
  <si>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</si>
  <si>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</si>
  <si>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</si>
  <si>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</si>
  <si>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</si>
  <si>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</si>
  <si>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</si>
  <si>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</si>
  <si>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</si>
  <si>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</si>
  <si>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</si>
  <si>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</si>
  <si>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</si>
  <si>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</si>
  <si>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</si>
  <si>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</si>
  <si>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</si>
  <si>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</si>
  <si>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</si>
  <si>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</si>
  <si>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</si>
  <si>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</si>
  <si>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</si>
  <si>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</si>
  <si>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</si>
  <si>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</si>
  <si>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</si>
  <si>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</si>
  <si>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</si>
  <si>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</si>
  <si>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</si>
  <si>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</si>
  <si>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</si>
  <si>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</si>
  <si>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</si>
  <si>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</si>
  <si>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</si>
  <si>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</si>
  <si>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</si>
  <si>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</si>
  <si>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</si>
  <si>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</si>
  <si>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</si>
  <si>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</si>
  <si>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</si>
  <si>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</si>
  <si>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</si>
  <si>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</si>
  <si>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</si>
  <si>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</si>
  <si>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</si>
  <si>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</si>
  <si>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</si>
  <si>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</si>
  <si>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</si>
  <si>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</si>
  <si>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</si>
  <si>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</si>
  <si>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</si>
  <si>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</si>
  <si>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</si>
  <si>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</si>
  <si>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</si>
  <si>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</si>
  <si>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</si>
  <si>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</si>
  <si>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</si>
  <si>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</si>
  <si>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</si>
  <si>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</si>
  <si>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</si>
  <si>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</si>
  <si>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</si>
  <si>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</si>
  <si>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</si>
  <si>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</si>
  <si>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</si>
  <si>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</si>
  <si>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</si>
  <si>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</si>
  <si>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</si>
  <si>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</si>
  <si>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</si>
  <si>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</si>
  <si>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</si>
  <si>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</si>
  <si>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</si>
  <si>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</si>
  <si>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</si>
  <si>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</si>
  <si>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</si>
  <si>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</si>
  <si>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</si>
  <si>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</si>
  <si>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</si>
  <si>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</si>
  <si>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</si>
  <si>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</si>
  <si>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</si>
  <si>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</si>
  <si>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</si>
  <si>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</si>
  <si>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</si>
  <si>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</si>
  <si>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</si>
  <si>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</si>
  <si>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</si>
  <si>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</si>
  <si>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</si>
  <si>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</si>
  <si>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</si>
  <si>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</si>
  <si>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</si>
  <si>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</si>
  <si>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</si>
  <si>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</si>
  <si>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</si>
  <si>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</si>
  <si>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</si>
  <si>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</si>
  <si>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</si>
  <si>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</si>
  <si>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</si>
  <si>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</si>
  <si>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</si>
  <si>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</si>
  <si>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</si>
  <si>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</si>
  <si>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</si>
  <si>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</si>
  <si>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</si>
  <si>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</si>
  <si>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</si>
  <si>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</si>
  <si>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</si>
  <si>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</si>
  <si>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</si>
  <si>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</si>
  <si>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</si>
  <si>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</si>
  <si>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</si>
  <si>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</si>
  <si>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</si>
  <si>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</si>
  <si>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</si>
  <si>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</si>
  <si>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</si>
  <si>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</si>
  <si>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</si>
  <si>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</si>
  <si>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</si>
  <si>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</si>
  <si>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</si>
  <si>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</si>
  <si>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</si>
  <si>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</si>
  <si>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</si>
  <si>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</si>
  <si>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</si>
  <si>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</si>
  <si>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</si>
  <si>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</si>
  <si>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</si>
  <si>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</si>
  <si>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</si>
  <si>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</si>
  <si>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</si>
  <si>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</si>
  <si>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</si>
  <si>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</si>
  <si>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</si>
  <si>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</si>
  <si>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</si>
  <si>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</si>
  <si>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</si>
  <si>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</si>
  <si>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</si>
  <si>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</si>
  <si>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</si>
  <si>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</si>
  <si>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</si>
  <si>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</si>
  <si>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</si>
  <si>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</si>
  <si>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</si>
  <si>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</si>
  <si>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</si>
  <si>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</si>
  <si>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</si>
  <si>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</si>
  <si>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</si>
  <si>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</si>
  <si>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</si>
  <si>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</si>
  <si>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</si>
  <si>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</si>
  <si>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</si>
  <si>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</si>
  <si>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</si>
  <si>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</si>
  <si>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</si>
  <si>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</si>
  <si>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</si>
  <si>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</si>
  <si>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</si>
  <si>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</si>
  <si>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</si>
  <si>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</si>
  <si>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</si>
  <si>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</si>
  <si>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</si>
  <si>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</si>
  <si>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</si>
  <si>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</si>
  <si>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</si>
  <si>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</si>
  <si>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</si>
  <si>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</si>
  <si>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</si>
  <si>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</si>
  <si>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</si>
  <si>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</si>
  <si>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</si>
  <si>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</si>
  <si>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</si>
  <si>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</si>
  <si>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</si>
  <si>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</si>
  <si>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</si>
  <si>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</si>
  <si>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</si>
  <si>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</si>
  <si>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</si>
  <si>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</si>
  <si>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</si>
  <si>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</si>
  <si>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</si>
  <si>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</si>
  <si>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</si>
  <si>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</si>
  <si>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</si>
  <si>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</si>
  <si>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</si>
  <si>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</si>
  <si>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</si>
  <si>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</si>
  <si>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</si>
  <si>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</si>
  <si>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</si>
  <si>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</si>
  <si>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</si>
  <si>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</si>
  <si>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</si>
  <si>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</si>
  <si>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</si>
  <si>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</si>
  <si>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</si>
  <si>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</si>
  <si>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</si>
  <si>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</si>
  <si>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</si>
  <si>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</si>
  <si>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</si>
  <si>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</si>
  <si>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</si>
  <si>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</si>
  <si>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</si>
  <si>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</si>
  <si>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</si>
  <si>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</si>
  <si>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</si>
  <si>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</si>
  <si>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</si>
  <si>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</si>
  <si>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</si>
  <si>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</si>
  <si>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</si>
  <si>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</si>
  <si>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</si>
  <si>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</si>
  <si>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</si>
  <si>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</si>
  <si>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</si>
  <si>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</si>
  <si>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</si>
  <si>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</si>
  <si>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</si>
  <si>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</si>
  <si>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</si>
  <si>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</si>
  <si>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</si>
  <si>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</si>
  <si>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</si>
  <si>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</si>
  <si>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</si>
  <si>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</si>
  <si>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</si>
  <si>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</si>
  <si>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</si>
  <si>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</si>
  <si>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</si>
  <si>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</si>
  <si>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</si>
  <si>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</si>
  <si>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</si>
  <si>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</si>
  <si>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</si>
  <si>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</si>
  <si>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</si>
  <si>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</si>
  <si>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</si>
  <si>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</si>
  <si>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</si>
  <si>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</si>
  <si>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</si>
  <si>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</si>
  <si>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</si>
  <si>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</si>
  <si>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</si>
  <si>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</si>
  <si>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</si>
  <si>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</si>
  <si>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</si>
  <si>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</si>
  <si>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</si>
  <si>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</si>
  <si>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</si>
  <si>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</si>
  <si>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</si>
  <si>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</si>
  <si>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</si>
  <si>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</si>
  <si>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</si>
  <si>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</si>
  <si>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</si>
  <si>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</si>
  <si>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</si>
  <si>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</si>
  <si>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</si>
  <si>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</si>
  <si>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</si>
  <si>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</si>
  <si>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</si>
  <si>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</si>
  <si>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</si>
  <si>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</si>
  <si>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</si>
  <si>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</si>
  <si>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</si>
  <si>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</si>
  <si>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</si>
  <si>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</si>
  <si>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</si>
  <si>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</si>
  <si>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</si>
  <si>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</si>
  <si>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</si>
  <si>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</si>
  <si>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</si>
  <si>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</si>
  <si>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</si>
  <si>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</si>
  <si>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</si>
  <si>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</si>
  <si>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</si>
  <si>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</si>
  <si>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</si>
  <si>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</si>
  <si>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</si>
  <si>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</si>
  <si>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</si>
  <si>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</si>
  <si>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</si>
  <si>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</si>
  <si>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</si>
  <si>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</si>
  <si>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</si>
  <si>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</si>
  <si>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</si>
  <si>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</si>
  <si>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</si>
  <si>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</si>
  <si>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</si>
  <si>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</si>
  <si>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</si>
  <si>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</si>
  <si>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</si>
  <si>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</si>
  <si>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</si>
  <si>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</si>
  <si>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</si>
  <si>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</si>
  <si>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</si>
  <si>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</si>
  <si>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</si>
  <si>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</si>
  <si>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</si>
  <si>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</si>
  <si>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</si>
  <si>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</si>
  <si>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</si>
  <si>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</si>
  <si>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</si>
  <si>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</si>
  <si>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</si>
  <si>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</si>
  <si>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</si>
  <si>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</si>
  <si>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</si>
  <si>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</si>
  <si>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</si>
  <si>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</si>
  <si>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</si>
  <si>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</si>
  <si>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</si>
  <si>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</si>
  <si>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</si>
  <si>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</si>
  <si>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</si>
  <si>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</si>
  <si>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</si>
  <si>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</si>
  <si>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</si>
  <si>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</si>
  <si>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</si>
  <si>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</si>
  <si>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</si>
  <si>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</si>
  <si>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</si>
  <si>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</si>
  <si>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</si>
  <si>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</si>
  <si>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</si>
  <si>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</si>
  <si>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</si>
  <si>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</si>
  <si>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</si>
  <si>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</si>
  <si>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</si>
  <si>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</si>
  <si>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</si>
  <si>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</si>
  <si>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</si>
  <si>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</si>
  <si>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</si>
  <si>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</si>
  <si>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</si>
  <si>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</si>
  <si>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</si>
  <si>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</si>
  <si>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</si>
  <si>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</si>
  <si>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</si>
  <si>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</si>
  <si>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</si>
  <si>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</si>
  <si>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</si>
  <si>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</si>
  <si>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</si>
  <si>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</si>
  <si>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</si>
  <si>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</si>
  <si>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</si>
  <si>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</si>
  <si>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</si>
  <si>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</si>
  <si>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</si>
  <si>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</si>
  <si>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</si>
  <si>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</si>
  <si>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</si>
  <si>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</si>
  <si>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</si>
  <si>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</si>
  <si>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</si>
  <si>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</si>
  <si>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</si>
  <si>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</si>
  <si>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</si>
  <si>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</si>
  <si>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</si>
  <si>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</si>
  <si>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</si>
  <si>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</si>
  <si>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</si>
  <si>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</si>
  <si>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</si>
  <si>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</si>
  <si>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</si>
  <si>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</si>
  <si>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</si>
  <si>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</si>
  <si>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</si>
  <si>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</si>
  <si>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</si>
  <si>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</si>
  <si>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</si>
  <si>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</si>
  <si>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</si>
  <si>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</si>
  <si>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</si>
  <si>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</si>
  <si>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</si>
  <si>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</si>
  <si>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</si>
  <si>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</si>
  <si>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</si>
  <si>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</si>
  <si>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</si>
  <si>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</si>
  <si>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</si>
  <si>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</si>
  <si>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</si>
  <si>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</si>
  <si>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</si>
  <si>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</si>
  <si>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</si>
  <si>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</si>
  <si>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</si>
  <si>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</si>
  <si>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</si>
  <si>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</si>
  <si>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</si>
  <si>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</si>
  <si>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</si>
  <si>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</si>
  <si>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</si>
  <si>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</si>
  <si>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</si>
  <si>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</si>
  <si>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</si>
  <si>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</si>
  <si>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</si>
  <si>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</si>
  <si>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</si>
  <si>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</si>
  <si>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</si>
  <si>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</si>
  <si>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</si>
  <si>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</si>
  <si>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</si>
  <si>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</si>
  <si>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</si>
  <si>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</si>
  <si>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</si>
  <si>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</si>
  <si>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</si>
  <si>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</si>
  <si>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</si>
  <si>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</si>
  <si>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</si>
  <si>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</si>
  <si>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</si>
  <si>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</si>
  <si>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</si>
  <si>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</si>
  <si>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</si>
  <si>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</si>
  <si>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</si>
  <si>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</si>
  <si>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</si>
  <si>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</si>
  <si>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</si>
  <si>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</si>
  <si>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</si>
  <si>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</si>
  <si>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</si>
  <si>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</si>
  <si>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</si>
  <si>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</si>
  <si>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</si>
  <si>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</si>
  <si>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</si>
  <si>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</si>
  <si>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</si>
  <si>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</si>
  <si>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</si>
  <si>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</si>
  <si>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</si>
  <si>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</si>
  <si>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</si>
  <si>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</si>
  <si>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</si>
  <si>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</si>
  <si>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</si>
  <si>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</si>
  <si>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</si>
  <si>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</si>
  <si>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</si>
  <si>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</si>
  <si>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</si>
  <si>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</si>
  <si>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</si>
  <si>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</si>
  <si>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</si>
  <si>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</si>
  <si>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</si>
  <si>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</si>
  <si>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</si>
  <si>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</si>
  <si>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</si>
  <si>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</si>
  <si>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</si>
  <si>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</si>
  <si>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</si>
  <si>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</si>
  <si>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</si>
  <si>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</si>
  <si>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</si>
  <si>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</si>
  <si>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</si>
  <si>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</si>
  <si>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</si>
  <si>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</si>
  <si>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</si>
  <si>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</si>
  <si>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</si>
  <si>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</si>
  <si>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</si>
  <si>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</si>
  <si>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</si>
  <si>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</si>
  <si>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</si>
  <si>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</si>
  <si>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</si>
  <si>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</si>
  <si>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</si>
  <si>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</si>
  <si>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</si>
  <si>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</si>
  <si>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</si>
  <si>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</si>
  <si>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</si>
  <si>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</si>
  <si>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</si>
  <si>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</si>
  <si>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</si>
  <si>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</si>
  <si>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</si>
  <si>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</si>
  <si>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</si>
  <si>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</si>
  <si>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</si>
  <si>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</si>
  <si>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</si>
  <si>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</si>
  <si>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</si>
  <si>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</si>
  <si>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</si>
  <si>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</si>
  <si>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</si>
  <si>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</si>
  <si>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</si>
  <si>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</si>
  <si>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</si>
  <si>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</si>
  <si>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</si>
  <si>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</si>
  <si>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</si>
  <si>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</si>
  <si>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</si>
  <si>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</si>
  <si>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</si>
  <si>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</si>
  <si>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</si>
  <si>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</si>
  <si>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</si>
  <si>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</si>
  <si>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</si>
  <si>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</si>
  <si>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</si>
  <si>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</si>
  <si>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</si>
  <si>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</si>
  <si>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</si>
  <si>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</si>
  <si>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</si>
  <si>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</si>
  <si>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</si>
  <si>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</si>
  <si>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</si>
  <si>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</si>
  <si>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</si>
  <si>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</si>
  <si>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</si>
  <si>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</si>
  <si>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70 mins </t>
  </si>
  <si>
    <t>TT-20251104-00878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</si>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</sst>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302.5397953703723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45965.488220949075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45965.488220949075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45965.488220949075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45965.488220949075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45965.488220949075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45965.488220949075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45965.488220949075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45965.488220949075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45965.488220949075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45965.488220949075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45965.488220949075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45965.488220949075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45965.488220949075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45965.488220949075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45965.488220949075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45965.488220949075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45965.488220949075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45965.488220949075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45965.488220949075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45965.488220949075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45965.488220949075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45965.488220949075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45965.488220949075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45965.488220949075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45965.488220949075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45965.488220949075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45965.488220949075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45965.488220949075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45965.488220949075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45965.488220949075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45965.488220949075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45965.488220949075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45965.488220949075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45965.488220949075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45965.488220949075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45965.488220949075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45965.488220949075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45965.488220949075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45965.488220949075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45965.488220949075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45965.488220949075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45965.488220949075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45965.488220949075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45965.488220949075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45965.488220949075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45965.488220949075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45965.488220949075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45965.488220949075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45965.488220949075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45965.488220949075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45965.488220949075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45965.488220949075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45965.488220949075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45965.488220949075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45965.488220949075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45965.488220949075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45965.488220949075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45965.488220949075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45965.488220949075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45965.488220949075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45965.488220949075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45965.488220949075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45965.488220949075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45965.488220949075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45965.488220949075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45965.488220949075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45965.488220949075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45965.488220949075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45965.488220949075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45965.488220949075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45965.488220949075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45965.488220949075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45965.488220949075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45965.488220949075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45965.488220949075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45965.488220949075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45965.488220949075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45965.488220949075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45965.488220949075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45965.488220949075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45965.488220949075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45965.488220949075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45965.488220949075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45965.488220949075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45965.488220949075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45965.488220949075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45965.488220949075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45965.488220949075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45965.488220949075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45965.488220949075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45965.488220949075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45965.488220949075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45965.488220949075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45965.488220949075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45965.488220949075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45965.488220949075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45965.488220949075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45965.488220949075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45965.488220949075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45965.488220949075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140.48838333333697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6.7461376157443738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45965.488220949075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45965.488220949075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45965.488220949075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45965.488220949075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45965.488220949075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45965.488220949075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45965.488220949075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45965.488220949075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45965.488220949075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45965.488220949075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45965.488220949075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45965.488220949075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45965.488220949075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45965.488220949075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45965.488220949075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45965.488220949075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45965.488220949075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45965.488220949075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45965.488220949075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45965.488220949075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45965.488220949075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45965.488220949075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45965.488220949075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45965.488220949075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45965.488220949075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45965.488220949075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45965.488220949075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45965.488220949075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45965.488220949075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45965.488220949075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45965.488220949075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45965.488220949075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45965.488220949075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45965.488220949075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45965.488220949075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45965.488220949075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45965.488220949075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45965.488220949075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45965.488220949075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45965.488220949075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45965.488220949075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45965.488220949075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45965.488220949075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45965.488220949075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45965.488220949075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45965.488220949075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45965.488220949075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45965.488220949075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45965.488220949075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45965.488220949075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45965.488220949075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45965.488220949075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45965.488220949075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45965.488220949075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45965.488220949075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45965.488220949075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45965.488220949075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45965.488220949075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45965.488220949075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45965.488220949075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45965.488220949075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45965.488220949075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45965.488220949075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45965.488220949075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45965.488220949075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45965.488220949075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45965.488220949075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45965.488220949075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45965.488220949075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45965.488220949075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45965.488220949075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45965.488220949075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45965.488220949075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45965.488220949075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45965.488220949075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45965.488220949075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45965.488220949075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45965.488220949075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45965.488220949075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45965.488220949075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45965.488220949075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45965.488220949075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45965.488220949075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45965.488220949075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45965.488220949075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45965.488220949075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45965.488220949075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45965.488220949075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45965.488220949075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45965.488220949075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45965.488220949075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45965.488220949075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45965.488220949075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45965.488220949075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45965.488220949075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45965.488220949075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45965.488220949075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45965.488220949075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45965.488220949075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45965.488220949075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45965.488220949075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45965.488220949075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45965.488220949075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45965.488220949075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45965.488220949075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45965.488220949075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45965.488220949075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45965.488220949075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45965.488220949075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45965.488220949075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45965.488220949075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45965.488220949075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45965.488220949075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45965.488220949075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45965.488220949075</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45965.488221296298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45965.488221296298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45965.488221296298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45965.488221296298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45965.488221296298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45965.488221296298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45965.488221296298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45965.488221296298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45965.488221296298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45965.488221296298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45965.488221296298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45965.488221296298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45965.488221296298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45965.488221296298</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45965.488221296298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45965.488221296298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45965.488221296298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45965.488221296298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45965.488221296298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45965.488221296298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45965.488221296298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45965.488221296298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45965.488221296298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45965.488221296298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45965.488221296298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45965.488221296298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45965.488221296298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45965.488221296298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45965.488221296298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45965.488221296298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45965.488221296298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45965.488221296298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45965.488221296298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45965.488221296298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45965.488221296298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45965.488221296298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45965.488221296298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45965.488221296298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45965.488221296298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45965.488221296298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45965.488221296298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45965.488221296298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45965.488221296298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45965.488221296298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45965.488221296298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45965.488221296298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45965.488221296298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45965.488221296298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45965.488221296298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45965.488221296298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45965.488221296298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45965.488221296298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45965.488221296298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45965.488221296298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45965.488221296298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45965.488221296298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45965.488221296298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45965.488221296298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45965.488221296298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45965.488221296298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45965.488221296298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45965.488221296298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45965.488221296298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45965.488221296298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45965.488221296298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45965.488221296298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45965.488221296298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45965.488221296298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45965.488221296298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45965.488221296298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45965.488221296298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45965.488221296298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45965.488221296298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45965.488221296298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45965.488221296298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45965.488221296298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45965.488221296298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45965.488221296298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45965.488221296298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45965.488221296298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45965.488221296298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45965.488221296298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45965.488221296298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45965.488221296298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45965.488221296298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45965.488221296298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45965.488221296298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45965.488221296298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45965.488221296298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45965.488221296298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45965.488221296298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45965.488221296298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45965.488221296298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45965.488221296298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45965.488221296298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45965.488221296298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45965.488221296298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45965.488221296298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45965.488221296298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45965.488221296298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45965.488221296298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45965.488221296298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45965.488221296298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45965.488221296298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45965.488221296298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45965.488221296298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45965.488221296298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45965.488221296298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45965.488221296298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45965.488221296298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45965.488221296298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45965.488221296298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45965.488221296298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45965.488221296298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45965.488221296298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45965.488221296298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45965.488221296298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45965.488221296298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45965.488221296298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45965.488221296298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45965.488221296298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45965.488221296298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45965.488221296298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45965.488221296298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45965.488221296298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45965.488221296298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45965.488221296298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45965.488221296298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45965.488221296298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45965.488221296298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45965.488221296298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45965.488221296298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45965.488221296298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45965.488221296298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45965.488221296298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45965.488221296298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45965.488221296298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45965.488221296298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45965.488221296298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45965.488221296298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45965.488221296298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45965.488221296298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45965.488221296298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45965.488221296298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45965.488221296298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45965.488221296298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45965.488221296298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45965.488221296298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45965.488221296298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45965.488221296298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45965.488221296298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45965.488221296298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45965.488221296298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45965.488221296298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45965.488221296298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45965.488221296298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45965.488221296298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45965.488221296298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45965.488221296298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45965.488221296298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45965.488221296298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45965.488221296298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45965.488221296298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45965.488221296298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45965.488221296298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45965.488221296298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45965.488221296298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45965.488221296298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45965.488221296298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45965.488221296298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45965.488221296298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45965.488221296298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45965.488221296298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45965.488221296298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45965.488221296298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45965.488221296298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45965.488221296298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45965.488221296298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45965.488221296298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45965.488221296298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45965.488221296298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45965.488221296298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45965.488221296298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45965.488221296298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45965.488221296298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45965.488221296298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45965.488221296298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45965.488221296298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45965.488221296298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45965.488221296298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45965.488221296298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45965.488221296298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45965.488221296298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45965.488221296298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45965.488221296298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45965.488221296298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45965.488221296298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45965.488221296298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45965.488221296298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45965.488221296298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45965.488221296298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45965.488221296298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45965.488221296298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45965.488221296298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45965.488221296298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45965.488221296298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45965.488221296298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45965.488221296298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45965.488221296298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45965.488221296298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45965.488221296298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45965.488221296298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45965.488221296298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45965.488221296298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45965.488221296298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45965.488221296298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45965.488221296298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45965.488221296298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45965.488221296298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45965.488221296298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45965.488221296298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45965.488221296298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45965.488221296298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45965.488221296298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45965.488221296298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45965.488221296298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45965.488221296298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45965.488221296298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45965.488221296298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45965.488221296298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45965.488221296298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45965.488221296298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45965.488221296298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45965.488221296298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45965.488221296298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45965.488221296298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45965.488221296298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45965.488221296298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45965.488221296298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45965.488221296298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45965.488221296298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45965.488221296298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45965.488221296298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45965.488221296298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45965.488221296298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45965.488221296298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45965.488221296298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45965.488221296298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45965.488221296298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45965.488221296298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45965.488221296298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45965.488221296298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45965.488221296298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45965.488221296298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45965.488221296298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45965.488221296298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45965.488221296298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45965.488221296298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45965.488221296298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45965.488221296298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45965.488221296298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45965.488221296298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45965.488221296298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45965.488221296298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45965.488221296298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45965.488221296298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45965.488221296298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45965.488221296298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45965.488221296298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45965.488221296298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45965.488221296298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45965.488221296298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45965.488221296298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45965.488221296298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45965.488221296298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45965.488221296298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45965.488221296298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45965.488221296298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45965.488221296298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45965.488221296298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45965.488221296298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45965.488221296298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45965.488221296298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45965.488221296298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45965.488221296298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45965.488221296298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45965.488221296298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45965.488221296298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45965.488221296298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45965.488221296298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45965.488221296298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45965.488221296298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45965.488221296298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45965.488221296298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45965.488221296298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45965.488221296298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45965.488221296298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45965.488221296298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45965.488221296298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45965.488221296298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45965.488221296298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45965.488221296298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45965.488221296298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45965.488221296298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45965.488221296298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45965.488221296298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45965.488221296298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45965.488221296298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45965.488221296298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45965.488221296298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45965.488221296298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45965.488221296298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45965.488221296298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45965.488221296298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45965.488221296298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45965.488221296298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45965.488221296298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45965.488221296298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45965.488221296298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45965.488221296298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45965.488221296298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45965.488221296298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45965.488221296298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45965.488221296298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45965.488221296298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45965.488221296298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45965.488221296298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45965.488221296298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45965.488221296298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45965.488221296298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45965.488221296298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45965.488221296298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45965.488221296298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45965.488221296298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45965.488221296298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45965.488221296298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45965.488221296298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45965.488221296298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45965.488221296298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45965.488221296298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45965.488221296298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45965.488221296298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45965.488221296298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45965.488221296298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45965.488221296298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45965.488221296298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45965.488221296298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45965.488221296298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45965.488221296298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45965.488221296298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45965.488221296298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45965.488221296298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45965.488221296298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45965.488221296298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45965.488221296298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45965.488221296298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45965.488221296298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45965.488221296298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45965.488221296298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45965.488221296298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45965.488221296298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45965.488221296298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45965.488221296298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45965.488221296298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45965.488221296298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45965.488221296298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45965.488221296298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45965.488221296298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45965.488221296298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45965.488221296298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45965.488221296298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45965.488221296298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45965.488221296298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45965.488221296298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45965.488221296298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45965.488221296298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45965.488221296298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45965.488221296298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45965.488221296298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45965.488221296298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45965.488221296298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45965.488221296298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45965.488221296298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45965.488221296298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45965.488221296298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45965.488221296298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45965.488221296298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45965.488221296298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45965.488221296298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45965.488221296298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45965.488221296298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45965.488221296298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45965.488221296298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45965.488221296298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45965.488221296298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45965.488221296298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45965.488221296298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45965.488221296298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45965.488221296298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45965.488221296298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45965.488221296298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45965.488221296298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45965.488221296298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45965.488221296298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45965.488221296298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45965.488221296298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45965.488221296298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45965.488221296298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45965.488221296298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45965.488221296298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45965.488221296298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45965.488221296298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45965.488221296298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45965.488221296298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45965.488221296298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45965.488221296298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45965.488221296298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45965.488221296298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45965.488221296298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45965.488221296298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45965.488221296298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45965.488221296298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45965.488221296298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45965.488221296298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45965.488221296298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45965.488221296298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45965.488221296298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45965.488221296298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45965.488221296298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45965.488221296298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45965.488221296298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45965.488221296298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45965.488221296298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45965.488221296298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45965.488221296298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45965.488221296298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45965.488221296298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45965.488221296298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45965.488221296298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45965.488221296298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45965.488221296298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45965.488221296298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45965.488221296298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45965.488221296298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45965.488221296298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45965.488221296298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45965.488221296298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45965.488221296298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45965.488221296298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45965.488221296298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45965.488221296298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45965.488221296298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45965.488221296298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45965.488221296298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45965.488221296298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45965.488221296298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45965.488221296298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45965.488221296298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45965.488221296298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45965.488221296298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45965.488221296298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45965.488221296298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45965.488221296298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45965.488221296298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45965.488221296298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45965.488221296298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45965.488221296298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45965.488221296298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45965.488221296298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45965.488221296298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45965.488221296298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45965.488221296298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45965.488221296298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45965.488221296298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45965.488221296298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45965.488221296298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45965.488221296298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45965.488221296298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45965.488221296298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45965.488221296298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45965.488221296298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45965.488221296298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45965.488221296298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45965.488221296298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45965.488221296298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45965.488221296298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45965.488221296298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45965.488221296298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45965.488221296298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45965.488221296298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45965.488221296298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45965.488221296298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45965.488221296298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45965.488221296298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45965.488221296298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45965.488221296298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45965.488221296298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45965.488221296298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45965.488221296298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45965.488221296298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45965.488221296298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45965.488221296298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45965.488221296298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45965.488221296298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45965.488221296298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45965.488221296298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45965.488221296298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45965.488221296298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45965.488221296298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45965.488221296298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45965.488221296298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45965.488221296298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45965.488221296298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45965.488221296298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45965.488221296298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45965.488221296298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45965.488221296298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45965.488221296298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45965.488221296298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45965.488221296298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45965.488221296298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45965.488221296298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45965.488221296298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45965.488221296298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45965.488221296298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45965.488221296298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45965.488221296298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45965.488221296298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45965.488221296298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45965.488221296298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45965.488221296298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45965.488221296298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45965.488221296298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45965.488221296298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45965.488221296298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45965.488221296298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45965.488221296298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45965.488221296298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45965.488221296298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45965.488221296298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45965.488221296298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45965.488221296298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45965.488221296298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45965.488221296298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45965.488221296298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45965.488221296298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45965.488221296298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45965.488221296298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45965.488221296298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45965.488221296298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45965.488221296298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45965.488221296298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45965.488221296298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45965.488221296298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45965.488221296298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45965.488221296298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45965.488221296298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45965.488221296298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45965.488221296298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45965.488221296298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45965.488221296298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45965.488221296298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45965.488221296298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45965.488221296298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45965.488221296298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45965.488221296298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45965.488221296298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45965.488221296298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45965.488221296298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45965.488221296298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45965.488221296298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45965.488221296298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45965.488221296298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45965.488221296298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45965.488221296298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45965.488221296298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45965.488221296298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45965.488221296298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45965.488221296298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45965.488221296298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45965.488221296298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45965.488221296298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45965.488221296298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45965.488221296298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45965.488221296298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45965.488221296298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45965.488221296298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45965.488221296298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45965.488221296298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45965.488221296298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45965.488221296298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45965.488221296298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45965.488221296298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45965.488221296298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45965.488221296298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45965.488221296298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45965.488221296298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45965.488221296298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45965.488221296298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45965.488221296298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45965.488221296298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45965.488221296298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45965.488221296298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45965.488221296298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45965.488221296298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45965.488221296298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45965.488221296298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45965.488221296298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45965.488221296298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45965.488221296298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45965.488221296298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45965.488221296298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45965.488221296298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45965.488221296298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45965.488221296298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45965.488221296298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45965.488221296298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45965.488221296298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45965.488221296298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45965.488221296298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45965.488221296298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45965.488221296298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45965.488221296298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45965.488221296298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45965.488221296298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45965.488221296298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45965.488221296298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45965.488221296298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45965.488221296298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45965.488221296298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45965.488221296298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45965.488221296298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45965.488221296298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45965.488221296298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45965.488221296298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45965.488221296298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45965.488221296298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45965.488221296298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45965.488221296298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45965.488221296298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45965.488221296298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45965.488221296298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45965.488221296298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45965.488221296298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45965.488221296298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45965.488221296298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45965.488221296298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45965.488221296298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45965.488221296298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45965.488221296298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45965.488221296298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45965.488221296298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45965.488221296298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45965.488221296298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45965.488221296298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45965.488221296298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45965.488221296298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45965.488221296298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45965.488221296298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45965.488221296298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45965.488221296298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45965.488221296298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45965.488221296298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45965.488221296298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45965.488221296298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45965.488221296298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45965.488221296298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45965.488221296298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45965.488221296298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45965.488221296298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45965.488221296298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45965.488221296298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45965.488221296298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45965.488221296298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45965.488221296298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45965.488221296298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45965.488221296298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45965.488221296298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45965.488221296298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45965.488221296298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45965.488221296298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45965.488221296298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45965.488221296298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45965.488221296298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45965.488221296298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45965.488221296298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45965.488221296298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45965.488221296298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45965.488221296298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45965.488221296298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45965.488221296298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45965.488221296298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45965.488221296298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45965.488221296298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45965.488221296298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45965.488221296298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45965.488221296298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45965.488221296298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45965.488221296298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45965.488221296298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45965.488221296298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45965.488221296298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45965.488221296298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45965.488221296298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45965.488221296298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45965.488221296298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45965.488221296298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45965.488221296298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45965.488221296298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45965.488221296298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45965.488221296298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45965.488221296298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45965.488221296298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45965.488221296298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45965.488221296298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45965.488221296298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45965.488221296298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45965.488221296298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45965.488221296298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45965.488221296298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45965.488221296298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45965.488221296298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45965.488221296298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45965.488221296298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45965.488221296298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45965.488221296298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45965.488221296298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45965.488221296298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45965.488221296298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45965.488221296298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45965.488221296298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45965.488221296298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45965.488221296298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45965.488221296298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45965.488221296298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45965.488221296298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45965.488221296298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45965.488221296298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45965.488221296298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45965.488221296298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45965.488221296298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45965.488221296298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45965.488221296298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45965.488221296298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45965.488221296298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45965.488221296298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45965.488221296298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45965.488221296298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45965.488221296298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45965.488221296298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45965.488221296298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45965.488221296298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45965.488221296298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45965.488221296298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45965.488221296298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45965.488221296298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45965.488221296298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45965.488221296298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45965.488221296298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45965.488221296298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45965.488221296298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45965.488221296298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45965.488221296298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45965.488221296298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45965.488221296298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45965.488221296298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45965.488221296298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45965.488221296298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45965.488221296298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45965.488221296298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45965.488221296298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45965.488221296298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45965.488221296298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45965.488221296298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45965.488221296298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45965.488221296298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45965.488221296298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45965.488221296298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45965.488221296298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45965.488221296298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45965.488221296298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45965.488221296298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45965.488221296298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45965.488221296298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45965.488221296298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45965.488221296298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45965.488221296298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45965.488221296298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45965.488221296298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45965.488221296298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45965.488221296298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45965.488221296298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45965.488221296298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45965.488221296298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45965.488221296298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45965.488221296298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45965.488221296298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45965.488221296298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45965.488221296298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45965.488221296298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45965.488221296298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45965.488221296298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45965.488221296298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45965.488221296298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45965.488221296298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45965.488221296298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45965.488221296298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45965.488221296298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45965.488221296298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45965.488221296298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45965.488221296298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45965.488221296298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45965.488221296298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45965.488221296298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45965.488221296298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45965.488221296298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45965.488221296298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45965.488221296298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45965.488221296298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45965.488221296298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45965.488221296298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45965.488221296298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45965.488221296298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45965.488221296298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45965.488221296298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45965.488221296298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45965.488221296298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45965.488221296298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45965.488221296298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45965.488221296298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45965.488221296298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45965.488221296298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45965.488221296298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45965.488221296298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45965.488221296298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45965.488221296298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45965.488221296298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45965.488221296298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45965.488221296298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45965.488221296298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45965.488221296298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45965.488221296298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45965.488221296298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45965.488221296298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45965.488221296298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45965.488221296298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45965.488221296298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45965.488221296298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45965.488221296298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45965.488221296298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45965.488221296298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45965.488221296298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45965.488221296298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45965.488221296298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45965.488221296298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45965.488221296298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45965.488221296298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45965.488221296298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45965.488221296298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45965.488221296298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45965.488221296298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45965.488221296298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45965.488221296298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45965.488221296298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45965.488221296298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45965.488221296298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45965.488221296298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45965.488221296298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45965.488221296298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45965.488221296298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45965.488221296298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45965.488221296298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45965.488221296298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45965.488221296298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45965.488221296298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45965.488221296298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45965.488221296298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45965.488221296298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45965.488221296298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45965.488221296298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45965.488221296298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45965.488221296298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45965.488221296298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45965.488221296298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45965.488221296298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45965.488221296298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45965.488221296298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45965.488221296298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45965.488221296298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45965.488221296298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45965.488221296298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45965.488221296298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45965.488221296298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45965.488221296298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45965.488221296298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45965.488221296298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45965.488221296298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45965.488221296298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45965.488221296298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45965.488221296298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45965.488221296298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45965.488221296298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45965.488221296298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45965.488221296298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45965.488221296298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45965.488221296298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45965.488221296298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45965.488221296298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45965.488221296298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45965.488221296298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45965.488221296298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45965.488221296298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45965.488221296298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45965.488221296298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45965.488221296298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45965.488221296298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45965.488221296298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45965.488221296298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45965.488221296298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45965.488221296298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45965.488221296298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45965.488221296298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45965.488221296298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45965.488221296298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45965.488221296298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45965.488221296298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45965.488221296298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45965.488221296298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45965.488221296298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45965.488221296298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45965.488221296298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45965.488221296298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45965.488221296298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45965.488221296298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45965.488221296298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45965.488221296298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45965.488221296298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45965.488221296298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45965.488221296298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45965.488221296298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45965.488221296298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45965.488221296298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45965.488221296298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45965.488221296298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45965.488221296298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45965.488221296298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45965.488221296298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45965.488221296298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45965.488221296298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45965.488221296298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45965.488221296298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45965.488221296298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45965.488221296298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45965.488221296298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45965.488221296298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45965.488221296298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45965.488221296298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45965.488221296298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45965.488221296298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45965.488221296298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45965.488221296298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45965.488221296298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45965.488221296298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45965.488221296298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45965.488221296298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45965.488221296298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45965.488221296298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45965.488221296298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45965.488221296298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45965.488221296298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45965.488221296298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45965.488221296298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45965.488221296298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45965.488221296298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45965.488221296298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45965.488221296298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45965.488221296298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45965.488221296298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45965.488221296298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45965.488221296298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45965.488221296298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45965.488221296298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45965.488221296298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45965.488221296298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45965.488221296298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45965.488221296298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45965.488221296298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45965.488221296298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45965.488221296298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45965.488221296298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45965.488221296298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45965.488221296298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45965.488221296298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45965.488221296298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45965.488221296298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45965.488221296298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45965.488221296298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45965.488221296298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45965.488221296298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45965.488221296298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45965.488221296298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45965.488221296298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45965.488221296298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45965.488221296298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45965.488221296298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45965.488221296298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45965.488221296298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45965.488221296298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45965.488221296298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45965.488221296298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45965.488221296298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45965.488221296298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45965.488221296298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45965.488221296298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45965.488221296298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45965.488221296298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45965.488221296298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45965.488221296298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45965.488221296298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45965.488221296298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45965.488221296298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45965.488221296298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45965.488221296298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45965.488221296298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45965.488221296298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45965.488221296298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45965.488221296298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45965.488221296298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45965.488221296298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45965.488221296298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45965.488221296298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45965.488221296298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45965.488221296298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45965.488221296298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45965.488221296298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45965.488221296298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45965.488221296298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45965.488221296298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45965.488221296298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45965.488221296298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45965.488221296298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45965.488221296298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45965.488221296298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45965.488221296298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45965.488221296298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45965.488221296298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45965.488221296298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45965.488221296298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45965.488221296298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45965.488221296298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45965.488221296298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45965.488221296298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45965.488221296298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45965.488221296298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45965.488221296298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45965.488221296298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45965.488221296298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45965.488221296298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45965.488221296298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45965.488221296298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45965.488221296298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45965.488221296298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45965.488221296298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45965.488221296298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45965.488221296298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262.00750370370224</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0.28625370370718883</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0.11102222222689306</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45965.488221296298</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45965.488221296298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45965.488221296298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45965.488221296298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45965.488221296298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45965.488221296298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45965.488221296298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45965.488221296298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45965.488221296298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45965.488221296298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45965.488221296298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45965.488221296298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45965.488221296298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45965.488221296298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45965.488221296298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45965.488221296298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45965.488221296298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45965.488221296298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45965.488221296298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45965.488221296298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45965.488221296298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45965.488221296298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45965.488221296298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45965.488221296298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45965.488221296298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45965.488221296298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45965.488221296298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45965.488221296298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45965.488221296298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45965.488221296298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45965.488221296298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45965.488221296298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45965.488221296298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45965.488221296298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45965.488221296298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45965.488221296298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45965.488221296298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45965.488221296298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45965.488221296298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45965.488221296298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45965.488221296298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45965.488221296298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45965.488221296298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45965.488221296298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45965.488221296298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45965.488221296298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45965.488221296298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45965.488221296298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45965.488221296298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45965.488221296298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45965.488221296298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45965.488221296298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45965.488221296298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45965.488221296298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45965.488221296298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45965.488221296298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45965.488221296298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45965.488221296298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45965.488221296298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45965.488221296298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45965.488221296298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45965.488221296298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45965.488221296298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45965.488221296298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45965.488221296298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45965.488221296298</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45965.488221296298</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73.656160763886874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39.299343981481798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16.827110185186029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45965.488220949075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45965.488220949075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45965.488220949075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45965.488221064814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45965.488221296298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45965.488221296298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45965.488221296298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45965.488221296298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45965.488221296298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45965.488221296298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45965.488221296298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45965.488221296298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45965.488221296298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45965.488221296298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45965.488221296298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45965.488221296298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45965.488221296298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45965.488221296298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45965.488221296298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45965.488221296298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45965.488221296298</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45965.488221296298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45965.488221296298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45965.488221296298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45965.488221296298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45965.488221296298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45965.488221296298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45965.488221296298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45965.488221296298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45965.488221296298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45965.488221296298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45965.488221296298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45965.488221296298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45965.488221296298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45965.488221296298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45965.488221296298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45965.488221296298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45965.488221296298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45965.488221296298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45965.488221296298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45965.488221296298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45965.488221296298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45965.488221296298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45965.488221296298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45965.488221296298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45965.488221296298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45965.488221296298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45965.488221296298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45965.488221296298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45965.488221296298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45965.488221296298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45965.488221296298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45965.488221296298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45965.488221296298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45965.488221296298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45965.488221296298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45965.488221296298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45965.488221296298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45965.488221296298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45965.488221296298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45965.488221296298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45965.488221296298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45965.488221296298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45965.488221296298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45965.488221296298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45965.488221296298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45965.488221296298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45965.488221296298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45965.488221296298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45965.488221296298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45965.488221296298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45965.488221296298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45965.488221296298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45965.488221296298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45965.488221296298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45965.488221296298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45965.488221296298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45965.488221296298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45965.488221296298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45965.488221296298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45965.488221296298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45965.488221296298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45965.488221296298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45965.488221296298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45965.488221296298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45965.488221296298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45965.488221296298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45965.488221296298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45965.488221296298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45965.488221296298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45965.488221296298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45965.488221296298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45965.488221296298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45965.488221296298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45965.488221296298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45965.488221296298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45965.488221296298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45965.488221296298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45965.488221296298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45965.488221296298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45965.488221296298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45965.488221296298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45965.488221296298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45965.488221296298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45965.488221296298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45965.488221296298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45965.488221296298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45965.488221296298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45965.488221296298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45965.488221296298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45965.488221296298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45965.488221296298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45965.488221296298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45965.488221296298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45965.488221296298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45965.488221296298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45965.488221296298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45965.488221296298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45965.488221296298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45965.488221296298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45965.488221296298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45965.488221296298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45965.488221296298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45965.488221296298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45965.488221296298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45965.488221296298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45965.488221296298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45965.488221296298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45965.488221296298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45965.488221296298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45965.488221296298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45965.488221296298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45965.488221296298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45965.488221296298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45965.488221296298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45965.488221296298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45965.488221296298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45965.488221296298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45965.488221296298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45965.488221296298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45965.488221296298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45965.488221296298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45965.488221296298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45965.488221296298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45965.488221296298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45965.488221296298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45965.488221296298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45965.488221296298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45965.488221296298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45965.488221296298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45965.488221296298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45965.488221296298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45965.488221296298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45965.488221296298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45965.488221296298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45965.488221296298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45965.488221296298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45965.488221296298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45965.488221296298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45965.488221296298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45965.488221296298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45965.488221296298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45965.488221296298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45965.488221296298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45965.488221296298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45965.488221296298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45965.488221296298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45965.488221296298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45965.488221296298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45965.488221296298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45965.488221296298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45965.488221296298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45965.488221296298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45965.488221296298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45965.488221296298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45965.488221296298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45965.488221296298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45965.488221296298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45965.488221296298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45965.488221296298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45965.488221296298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45965.488221296298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45965.488221296298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45965.488221296298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45965.488221296298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45965.488221296298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45965.488221296298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45965.488221296298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45965.488221296298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45965.488221296298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45965.488221296298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45965.488221296298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45965.488221296298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45965.488221296298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45965.488221296298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45965.488221296298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45965.488221296298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45965.488221296298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45965.488221296298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45965.488221296298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45965.488221296298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45965.488221296298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45965.488221296298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45965.488221296298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45965.488221296298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45965.488221296298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45965.488221296298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45965.488221296298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45965.488221296298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45965.488221296298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45965.488221296298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45965.488221296298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45965.488221296298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45965.488221296298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45965.488221296298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45965.488221296298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45965.488221296298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45965.488221296298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45965.488221296298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45965.488221296298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45965.488221296298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45965.488221296298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45965.488221296298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45965.488221296298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45965.488221296298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45965.488221296298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45965.488221296298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45965.488221296298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45965.488221296298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45965.488221296298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45965.488221296298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45965.488221296298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45965.488221296298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45965.488221296298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45965.488221296298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45965.488221296298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45965.488221296298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45965.488221296298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45965.488221296298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45965.488221296298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45965.488221296298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45965.488221296298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45965.488221296298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45965.488221296298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45965.488221296298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45965.488221296298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45965.488221296298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45965.488221296298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45965.488221296298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45965.488221296298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45965.488221296298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45965.488221296298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45965.488221296298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45965.488221296298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45965.488221296298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45965.488221296298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45965.488221296298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45965.488221296298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45965.488221296298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45965.488221296298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45965.488221296298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45965.488221296298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45965.488221296298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45965.488221296298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45965.488221296298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45965.488221296298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45965.488221296298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45965.488221296298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45965.488221296298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45965.488221296298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45965.488221296298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45965.488221296298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45965.488221296298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45965.488221296298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45965.488221296298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45965.488221296298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45965.488221296298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45965.488221296298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45965.488221296298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45965.488221296298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45965.488221296298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45965.488221296298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45965.488221296298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45965.488221296298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45965.488221296298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45965.488221296298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45965.488221296298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45965.488221296298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45965.488221296298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45965.488221296298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45965.488221296298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45965.488221296298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45965.488221296298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45965.488221296298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45965.488221296298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45965.488221296298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45965.488221296298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45965.488221296298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45965.488221296298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45965.488221296298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45965.488221296298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45965.488221296298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45965.488221296298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45965.488221296298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45965.488221296298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45965.488221296298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45965.488221296298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45965.488221296298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45965.488221296298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45965.488221296298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45965.488221296298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45965.488221296298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45965.488221296298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45965.488221296298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45965.488221296298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45965.488221296298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45965.488221296298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45965.488221296298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45965.488221296298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45965.488221296298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45965.488221296298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45965.488221296298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45965.488221296298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45965.488221296298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45965.488221296298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45965.488221296298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45965.488221296298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45965.488221296298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45965.488221296298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45965.488221296298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45965.488221296298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45965.488221296298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45965.488221296298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45965.488221296298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45965.488221296298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45965.488221296298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45965.488221296298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45965.488221296298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45965.488221296298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45965.488221296298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45965.488221296298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45965.488221296298</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33695</v>
      </c>
      <c r="E2" s="102" t="s">
        <v>39021</v>
      </c>
      <c r="F2" s="175">
        <v>45965.468449074076</v>
      </c>
      <c r="G2" s="115">
        <f ca="1">IFERROR(NOW()-F2,"-")</f>
        <v>1.9771874998696148E-2</v>
      </c>
      <c r="H2" s="173">
        <v>45965.46193287037</v>
      </c>
      <c r="I2" s="171" t="str">
        <f>IFERROR(VLOOKUP(D2,DB!A:F,6,0),"")</f>
        <v>SCECO</v>
      </c>
      <c r="J2" s="102" t="str">
        <f>IFERROR(VLOOKUP(D2,DB!A:G,7,0),"")</f>
        <v>Weak</v>
      </c>
      <c r="K2" s="169" t="s">
        <v>39123</v>
      </c>
      <c r="L2" s="174" t="str">
        <f>IFERROR(VLOOKUP(D2,DB!A:I,9,0),"")</f>
        <v>Latis</v>
      </c>
    </row>
    <row r="3" spans="1:16383" ht="31.5" customHeight="1">
      <c r="A3" s="170" t="s">
        <v>39124</v>
      </c>
      <c r="B3" s="171" t="str">
        <f>IFERROR(VLOOKUP(D3,DB!A:K,11,0),"")</f>
        <v>R6</v>
      </c>
      <c r="C3" s="168">
        <v>1</v>
      </c>
      <c r="D3" s="171" t="s">
        <v>34396</v>
      </c>
      <c r="E3" s="102" t="s">
        <v>39021</v>
      </c>
      <c r="F3" s="173"/>
      <c r="G3" s="115">
        <f ca="1">IFERROR(NOW()-F3,"-")</f>
        <v>45965.488220949075</v>
      </c>
      <c r="H3" s="173">
        <v>45965.469097222223</v>
      </c>
      <c r="I3" s="171" t="str">
        <f>IFERROR(VLOOKUP(D3,DB!A:F,6,0),"")</f>
        <v>SCECO</v>
      </c>
      <c r="J3" s="102" t="str">
        <f>IFERROR(VLOOKUP(D3,DB!A:G,7,0),"")</f>
        <v>Vandalized</v>
      </c>
      <c r="K3" s="169" t="s">
        <v>39125</v>
      </c>
      <c r="L3" s="174" t="str">
        <f>IFERROR(VLOOKUP(D3,DB!A:I,9,0),"")</f>
        <v>Latis</v>
      </c>
    </row>
    <row r="4" spans="1:16383" ht="31.5" customHeight="1">
      <c r="A4" s="170"/>
      <c r="B4" s="171" t="str">
        <f>IFERROR(VLOOKUP(D4,DB!A:K,11,0),"")</f>
        <v/>
      </c>
      <c r="C4" s="168"/>
      <c r="D4" s="171"/>
      <c r="E4" s="102"/>
      <c r="F4" s="173"/>
      <c r="G4" s="115">
        <f ca="1">IFERROR(NOW()-F4,"-")</f>
        <v>45965.488220949075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45965.488220949075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45965.488220949075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45965.488220949075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45965.488220949075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45965.488220949075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45965.488220949075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45965.488220949075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45965.488220949075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45965.488220949075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45965.488220949075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45965.488220949075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45965.488220949075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45965.488220949075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45965.488220949075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45965.488220949075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45965.488220949075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45965.488220949075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45965.488220949075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45965.488220949075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45965.488220949075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45965.488220949075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45965.488220949075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02"/>
      <c r="F27" s="173"/>
      <c r="G27" s="115">
        <f ca="1">IFERROR(NOW()-F27,"-")</f>
        <v>45965.488220949075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45965.488220949075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45965.488220949075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45965.488220949075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45965.488220949075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45965.488220949075</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45965.488220949075</v>
      </c>
      <c r="H33" s="173"/>
      <c r="I33" s="171" t="str">
        <f>IFERROR(VLOOKUP(D33,DB!A:F,6,0),"")</f>
        <v/>
      </c>
      <c r="J33" s="102" t="str">
        <f>IFERROR(VLOOKUP(D33,DB!A:G,7,0),"")</f>
        <v/>
      </c>
      <c r="K33" s="169"/>
      <c r="L33" s="174" t="str">
        <f>IFERROR(VLOOKUP(D33,DB!A:I,9,0),"")</f>
        <v/>
      </c>
    </row>
    <row r="34" spans="1:12" ht="31.5" customHeight="1">
      <c r="A34" s="170"/>
      <c r="B34" s="171" t="str">
        <f>IFERROR(VLOOKUP(D34,DB!A:K,11,0),"")</f>
        <v/>
      </c>
      <c r="C34" s="168"/>
      <c r="D34" s="171"/>
      <c r="E34" s="172"/>
      <c r="F34" s="173"/>
      <c r="G34" s="115">
        <f ca="1">IFERROR(NOW()-F34,"-")</f>
        <v>45965.488220949075</v>
      </c>
      <c r="H34" s="173"/>
      <c r="I34" s="171" t="str">
        <f>IFERROR(VLOOKUP(D34,DB!A:F,6,0),"")</f>
        <v/>
      </c>
      <c r="J34" s="102" t="str">
        <f>IFERROR(VLOOKUP(D34,DB!A:G,7,0),"")</f>
        <v/>
      </c>
      <c r="K34" s="169"/>
      <c r="L34" s="174" t="str">
        <f>IFERROR(VLOOKUP(D34,DB!A:I,9,0),"")</f>
        <v/>
      </c>
    </row>
    <row r="35" spans="1:12" ht="31.5" customHeight="1">
      <c r="A35" s="103"/>
      <c r="B35" s="102" t="str">
        <f>IFERROR(VLOOKUP(D35,DB!A:K,11,0),"")</f>
        <v/>
      </c>
      <c r="C35" s="104"/>
      <c r="D35" s="102"/>
      <c r="E35" s="105"/>
      <c r="F35" s="106"/>
      <c r="G35" s="76">
        <f ca="1">IFERROR(NOW()-F35,"-")</f>
        <v>45965.488220949075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45965.488220949075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45965.488220949075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45965.488220949075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45965.488220949075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45965.488220949075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45965.488220949075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45965.488220949075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45965.488220949075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45965.488220949075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45965.488220949075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45965.488220949075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45965.488220949075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45965.488220949075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45965.488220949075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45965.488220949075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45965.488220949075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45965.488220949075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45965.488220949075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45965.488220949075</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