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51" documentId="120_S{2AC9BD13-BADA-5192-A53E-5A8FF88502F6}" xr6:coauthVersionLast="47" xr6:coauthVersionMax="47" xr10:uidLastSave="{4A92BC06-911C-411E-B1DE-FC833641321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G6" i="4"/>
  <c r="I6" i="4"/>
  <c r="J6" i="4"/>
  <c r="L6"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<sst xmlns="http://schemas.openxmlformats.org/spreadsheetml/2006/main" count="181527" uniqueCount="39141">
  <si>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</si>
  <si>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</si>
  <si>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</si>
  <si>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</si>
  <si>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</si>
  <si>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</si>
  <si>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</si>
  <si>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</si>
  <si>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</si>
  <si>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</si>
  <si>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</si>
  <si>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</si>
  <si>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</si>
  <si>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</si>
  <si>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</si>
  <si>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</si>
  <si>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</si>
  <si>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</si>
  <si>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</si>
  <si>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</si>
  <si>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</si>
  <si>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</si>
  <si>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</si>
  <si>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</si>
  <si>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</si>
  <si>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</si>
  <si>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</si>
  <si>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</si>
  <si>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</si>
  <si>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</si>
  <si>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</si>
  <si>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</si>
  <si>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</si>
  <si>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</si>
  <si>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</si>
  <si>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</si>
  <si>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</si>
  <si>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</si>
  <si>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</si>
  <si>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</si>
  <si>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</si>
  <si>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</si>
  <si>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</si>
  <si>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</si>
  <si>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</si>
  <si>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</si>
  <si>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</si>
  <si>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</si>
  <si>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</si>
  <si>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</si>
  <si>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</si>
  <si>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</si>
  <si>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</si>
  <si>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</si>
  <si>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</si>
  <si>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</si>
  <si>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</si>
  <si>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</si>
  <si>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</si>
  <si>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</si>
  <si>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</si>
  <si>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</si>
  <si>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</si>
  <si>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</si>
  <si>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</si>
  <si>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</si>
  <si>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</si>
  <si>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</si>
  <si>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</si>
  <si>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</si>
  <si>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</si>
  <si>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</si>
  <si>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</si>
  <si>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</si>
  <si>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</si>
  <si>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</si>
  <si>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</si>
  <si>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</si>
  <si>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</si>
  <si>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</si>
  <si>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</si>
  <si>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</si>
  <si>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</si>
  <si>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</si>
  <si>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</si>
  <si>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</si>
  <si>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</si>
  <si>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</si>
  <si>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</si>
  <si>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</si>
  <si>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</si>
  <si>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</si>
  <si>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</si>
  <si>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</si>
  <si>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</si>
  <si>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</si>
  <si>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</si>
  <si>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</si>
  <si>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</si>
  <si>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</si>
  <si>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</si>
  <si>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</si>
  <si>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</si>
  <si>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</si>
  <si>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</si>
  <si>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</si>
  <si>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</si>
  <si>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</si>
  <si>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</si>
  <si>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</si>
  <si>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</si>
  <si>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</si>
  <si>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</si>
  <si>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</si>
  <si>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</si>
  <si>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</si>
  <si>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</si>
  <si>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</si>
  <si>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</si>
  <si>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</si>
  <si>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</si>
  <si>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</si>
  <si>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</si>
  <si>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</si>
  <si>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</si>
  <si>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</si>
  <si>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</si>
  <si>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</si>
  <si>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</si>
  <si>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</si>
  <si>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</si>
  <si>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</si>
  <si>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</si>
  <si>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</si>
  <si>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</si>
  <si>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</si>
  <si>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</si>
  <si>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</si>
  <si>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</si>
  <si>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</si>
  <si>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</si>
  <si>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</si>
  <si>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</si>
  <si>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</si>
  <si>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</si>
  <si>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</si>
  <si>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</si>
  <si>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</si>
  <si>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</si>
  <si>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</si>
  <si>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</si>
  <si>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</si>
  <si>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</si>
  <si>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</si>
  <si>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</si>
  <si>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</si>
  <si>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</si>
  <si>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</si>
  <si>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</si>
  <si>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</si>
  <si>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</si>
  <si>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</si>
  <si>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</si>
  <si>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</si>
  <si>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</si>
  <si>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</si>
  <si>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</si>
  <si>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</si>
  <si>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</si>
  <si>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</si>
  <si>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</si>
  <si>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</si>
  <si>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</si>
  <si>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</si>
  <si>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</si>
  <si>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</si>
  <si>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</si>
  <si>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</si>
  <si>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</si>
  <si>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</si>
  <si>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</si>
  <si>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</si>
  <si>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</si>
  <si>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</si>
  <si>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</si>
  <si>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</si>
  <si>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</si>
  <si>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</si>
  <si>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</si>
  <si>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</si>
  <si>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</si>
  <si>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</si>
  <si>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</si>
  <si>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</si>
  <si>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</si>
  <si>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</si>
  <si>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</si>
  <si>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</si>
  <si>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</si>
  <si>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</si>
  <si>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</si>
  <si>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</si>
  <si>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</si>
  <si>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</si>
  <si>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</si>
  <si>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</si>
  <si>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</si>
  <si>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</si>
  <si>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</si>
  <si>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</si>
  <si>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</si>
  <si>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</si>
  <si>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</si>
  <si>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</si>
  <si>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</si>
  <si>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</si>
  <si>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</si>
  <si>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</si>
  <si>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</si>
  <si>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</si>
  <si>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</si>
  <si>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</si>
  <si>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</si>
  <si>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</si>
  <si>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</si>
  <si>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</si>
  <si>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</si>
  <si>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</si>
  <si>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</si>
  <si>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</si>
  <si>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</si>
  <si>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</si>
  <si>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</si>
  <si>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</si>
  <si>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</si>
  <si>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</si>
  <si>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</si>
  <si>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</si>
  <si>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</si>
  <si>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</si>
  <si>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</si>
  <si>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</si>
  <si>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</si>
  <si>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</si>
  <si>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</si>
  <si>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</si>
  <si>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</si>
  <si>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</si>
  <si>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</si>
  <si>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</si>
  <si>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</si>
  <si>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</si>
  <si>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</si>
  <si>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</si>
  <si>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</si>
  <si>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</si>
  <si>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</si>
  <si>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</si>
  <si>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</si>
  <si>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</si>
  <si>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</si>
  <si>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</si>
  <si>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</si>
  <si>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</si>
  <si>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</si>
  <si>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</si>
  <si>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</si>
  <si>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</si>
  <si>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</si>
  <si>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</si>
  <si>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</si>
  <si>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</si>
  <si>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</si>
  <si>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</si>
  <si>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</si>
  <si>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</si>
  <si>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</si>
  <si>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</si>
  <si>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</si>
  <si>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</si>
  <si>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</si>
  <si>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</si>
  <si>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</si>
  <si>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</si>
  <si>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</si>
  <si>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</si>
  <si>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</si>
  <si>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</si>
  <si>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</si>
  <si>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</si>
  <si>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</si>
  <si>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</si>
  <si>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</si>
  <si>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</si>
  <si>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</si>
  <si>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</si>
  <si>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</si>
  <si>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</si>
  <si>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</si>
  <si>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</si>
  <si>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</si>
  <si>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</si>
  <si>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</si>
  <si>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</si>
  <si>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</si>
  <si>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</si>
  <si>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</si>
  <si>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</si>
  <si>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</si>
  <si>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</si>
  <si>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</si>
  <si>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</si>
  <si>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</si>
  <si>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</si>
  <si>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</si>
  <si>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</si>
  <si>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</si>
  <si>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</si>
  <si>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</si>
  <si>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</si>
  <si>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</si>
  <si>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</si>
  <si>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</si>
  <si>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</si>
  <si>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</si>
  <si>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</si>
  <si>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</si>
  <si>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</si>
  <si>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</si>
  <si>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</si>
  <si>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</si>
  <si>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</si>
  <si>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</si>
  <si>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</si>
  <si>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</si>
  <si>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</si>
  <si>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</si>
  <si>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</si>
  <si>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</si>
  <si>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</si>
  <si>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</si>
  <si>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</si>
  <si>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</si>
  <si>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</si>
  <si>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</si>
  <si>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</si>
  <si>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</si>
  <si>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</si>
  <si>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</si>
  <si>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</si>
  <si>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</si>
  <si>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</si>
  <si>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</si>
  <si>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</si>
  <si>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</si>
  <si>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</si>
  <si>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</si>
  <si>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</si>
  <si>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</si>
  <si>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</si>
  <si>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</si>
  <si>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</si>
  <si>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</si>
  <si>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</si>
  <si>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</si>
  <si>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</si>
  <si>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</si>
  <si>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</si>
  <si>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</si>
  <si>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</si>
  <si>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</si>
  <si>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</si>
  <si>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</si>
  <si>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</si>
  <si>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</si>
  <si>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</si>
  <si>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</si>
  <si>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</si>
  <si>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</si>
  <si>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</si>
  <si>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</si>
  <si>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</si>
  <si>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</si>
  <si>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</si>
  <si>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</si>
  <si>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</si>
  <si>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</si>
  <si>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</si>
  <si>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</si>
  <si>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</si>
  <si>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</si>
  <si>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</si>
  <si>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</si>
  <si>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</si>
  <si>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</si>
  <si>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</si>
  <si>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</si>
  <si>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</si>
  <si>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</si>
  <si>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</si>
  <si>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</si>
  <si>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</si>
  <si>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</si>
  <si>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</si>
  <si>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</si>
  <si>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</si>
  <si>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</si>
  <si>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</si>
  <si>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</si>
  <si>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</si>
  <si>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</si>
  <si>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</si>
  <si>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</si>
  <si>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</si>
  <si>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</si>
  <si>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</si>
  <si>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</si>
  <si>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</si>
  <si>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</si>
  <si>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</si>
  <si>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</si>
  <si>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</si>
  <si>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</si>
  <si>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</si>
  <si>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</si>
  <si>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</si>
  <si>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</si>
  <si>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</si>
  <si>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</si>
  <si>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</si>
  <si>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</si>
  <si>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</si>
  <si>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</si>
  <si>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</si>
  <si>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</si>
  <si>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</si>
  <si>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</si>
  <si>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</si>
  <si>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</si>
  <si>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</si>
  <si>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</si>
  <si>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</si>
  <si>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</si>
  <si>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</si>
  <si>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</si>
  <si>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</si>
  <si>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</si>
  <si>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</si>
  <si>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</si>
  <si>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</si>
  <si>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</si>
  <si>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</si>
  <si>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</si>
  <si>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</si>
  <si>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</si>
  <si>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</si>
  <si>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</si>
  <si>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</si>
  <si>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</si>
  <si>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</si>
  <si>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</si>
  <si>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</si>
  <si>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</si>
  <si>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</si>
  <si>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</si>
  <si>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</si>
  <si>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</si>
  <si>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</si>
  <si>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</si>
  <si>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</si>
  <si>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</si>
  <si>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</si>
  <si>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</si>
  <si>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</si>
  <si>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</si>
  <si>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</si>
  <si>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</si>
  <si>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</si>
  <si>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</si>
  <si>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</si>
  <si>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</si>
  <si>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</si>
  <si>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</si>
  <si>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</si>
  <si>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</si>
  <si>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</si>
  <si>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</si>
  <si>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</si>
  <si>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</si>
  <si>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</si>
  <si>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</si>
  <si>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</si>
  <si>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</si>
  <si>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</si>
  <si>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</si>
  <si>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</si>
  <si>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</si>
  <si>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</si>
  <si>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</si>
  <si>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</si>
  <si>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</si>
  <si>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</si>
  <si>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</si>
  <si>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</si>
  <si>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</si>
  <si>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</si>
  <si>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</si>
  <si>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</si>
  <si>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</si>
  <si>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</si>
  <si>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</si>
  <si>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</si>
  <si>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</si>
  <si>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</si>
  <si>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</si>
  <si>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</si>
  <si>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</si>
  <si>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</si>
  <si>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</si>
  <si>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</si>
  <si>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</si>
  <si>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</si>
  <si>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</si>
  <si>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</si>
  <si>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</si>
  <si>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</si>
  <si>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</si>
  <si>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</si>
  <si>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</si>
  <si>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</si>
  <si>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</si>
  <si>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</si>
  <si>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</si>
  <si>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</si>
  <si>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</si>
  <si>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</si>
  <si>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</si>
  <si>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</si>
  <si>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</si>
  <si>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</si>
  <si>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</si>
  <si>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</si>
  <si>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</si>
  <si>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</si>
  <si>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</si>
  <si>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</si>
  <si>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</si>
  <si>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</si>
  <si>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</si>
  <si>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</si>
  <si>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</si>
  <si>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</si>
  <si>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</si>
  <si>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</si>
  <si>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</si>
  <si>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</si>
  <si>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</si>
  <si>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</si>
  <si>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</si>
  <si>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</si>
  <si>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</si>
  <si>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</si>
  <si>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</si>
  <si>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</si>
  <si>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</si>
  <si>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</si>
  <si>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</si>
  <si>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</si>
  <si>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</si>
  <si>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</si>
  <si>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</si>
  <si>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</si>
  <si>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</si>
  <si>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</si>
  <si>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</si>
  <si>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</si>
  <si>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</si>
  <si>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</si>
  <si>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</si>
  <si>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</si>
  <si>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</si>
  <si>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</si>
  <si>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</si>
  <si>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</si>
  <si>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</si>
  <si>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</si>
  <si>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</si>
  <si>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</si>
  <si>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</si>
  <si>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</si>
  <si>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</si>
  <si>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</si>
  <si>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</si>
  <si>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</si>
  <si>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</si>
  <si>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</si>
  <si>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</si>
  <si>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</si>
  <si>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</si>
  <si>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</si>
  <si>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</si>
  <si>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</si>
  <si>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</si>
  <si>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</si>
  <si>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</si>
  <si>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</si>
  <si>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</si>
  <si>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</si>
  <si>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</si>
  <si>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</si>
  <si>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</si>
  <si>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</si>
  <si>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</si>
  <si>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</si>
  <si>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</si>
  <si>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</si>
  <si>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</si>
  <si>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</si>
  <si>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</si>
  <si>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</si>
  <si>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</si>
  <si>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</si>
  <si>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</si>
  <si>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</si>
  <si>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</si>
  <si>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</si>
  <si>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</si>
  <si>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</si>
  <si>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</si>
  <si>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</si>
  <si>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</si>
  <si>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</si>
  <si>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</si>
  <si>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</si>
  <si>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</si>
  <si>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</si>
  <si>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</si>
  <si>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</si>
  <si>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</si>
  <si>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</si>
  <si>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</si>
  <si>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</si>
  <si>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</si>
  <si>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</si>
  <si>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</si>
  <si>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</si>
  <si>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</si>
  <si>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</si>
  <si>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</si>
  <si>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</si>
  <si>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</si>
  <si>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</si>
  <si>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</si>
  <si>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</si>
  <si>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</si>
  <si>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</si>
  <si>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</si>
  <si>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</si>
  <si>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</si>
  <si>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</si>
  <si>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</si>
  <si>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</si>
  <si>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</si>
  <si>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</si>
  <si>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</si>
  <si>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</si>
  <si>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</si>
  <si>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</si>
  <si>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</si>
  <si>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</si>
  <si>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</si>
  <si>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</si>
  <si>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</si>
  <si>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</si>
  <si>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</si>
  <si>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</si>
  <si>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</si>
  <si>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</si>
  <si>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</si>
  <si>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</si>
  <si>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</si>
  <si>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</si>
  <si>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</si>
  <si>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</si>
  <si>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</si>
  <si>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</si>
  <si>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</si>
  <si>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</si>
  <si>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</si>
  <si>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</si>
  <si>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</si>
  <si>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</si>
  <si>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</si>
  <si>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</si>
  <si>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</si>
  <si>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</si>
  <si>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</si>
  <si>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</si>
  <si>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</si>
  <si>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</si>
  <si>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</si>
  <si>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</si>
  <si>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</si>
  <si>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</si>
  <si>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</si>
  <si>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</si>
  <si>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</si>
  <si>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</si>
  <si>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</si>
  <si>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</si>
  <si>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</si>
  <si>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</si>
  <si>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</si>
  <si>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</si>
  <si>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</si>
  <si>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</si>
  <si>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</si>
  <si>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</si>
  <si>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</si>
  <si>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</si>
  <si>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</si>
  <si>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</si>
  <si>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</si>
  <si>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</si>
  <si>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</si>
  <si>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</si>
  <si>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</si>
  <si>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</si>
  <si>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</si>
  <si>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</si>
  <si>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</si>
  <si>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</si>
  <si>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</si>
  <si>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</si>
  <si>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</si>
  <si>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</si>
  <si>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</si>
  <si>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</si>
  <si>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</si>
  <si>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</si>
  <si>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</si>
  <si>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</si>
  <si>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</si>
  <si>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</si>
  <si>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</si>
  <si>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</si>
  <si>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</si>
  <si>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</si>
  <si>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</si>
  <si>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</si>
  <si>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</si>
  <si>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</si>
  <si>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</si>
  <si>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</si>
  <si>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</si>
  <si>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</si>
  <si>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</si>
  <si>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</si>
  <si>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</si>
  <si>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</si>
  <si>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</si>
  <si>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</si>
  <si>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</si>
  <si>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</si>
  <si>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</si>
  <si>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</si>
  <si>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</si>
  <si>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</si>
  <si>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</si>
  <si>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</si>
  <si>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</si>
  <si>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</si>
  <si>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</si>
  <si>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</si>
  <si>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</si>
  <si>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</si>
  <si>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</si>
  <si>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</si>
  <si>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</si>
  <si>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</si>
  <si>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</si>
  <si>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</si>
  <si>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</si>
  <si>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</si>
  <si>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</si>
  <si>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</si>
  <si>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</si>
  <si>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</si>
  <si>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</si>
  <si>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</si>
  <si>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</si>
  <si>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</si>
  <si>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</si>
  <si>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</si>
  <si>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</si>
  <si>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</si>
  <si>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</si>
  <si>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</si>
  <si>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</si>
  <si>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</si>
  <si>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</si>
  <si>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</si>
  <si>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</si>
  <si>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</si>
  <si>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</si>
  <si>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</si>
  <si>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</si>
  <si>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</si>
  <si>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</si>
  <si>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</si>
  <si>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</si>
  <si>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</si>
  <si>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</si>
  <si>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</si>
  <si>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</si>
  <si>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</si>
  <si>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</si>
  <si>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</si>
  <si>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</si>
  <si>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</si>
  <si>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</si>
  <si>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</si>
  <si>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</si>
  <si>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</si>
  <si>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</si>
  <si>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</si>
  <si>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</si>
  <si>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</si>
  <si>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</si>
  <si>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</si>
  <si>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</si>
  <si>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</si>
  <si>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</si>
  <si>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</si>
  <si>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</si>
  <si>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</si>
  <si>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</si>
  <si>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</si>
  <si>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</si>
  <si>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</si>
  <si>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</si>
  <si>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</si>
  <si>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</si>
  <si>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</si>
  <si>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</si>
  <si>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</si>
  <si>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</si>
  <si>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</si>
  <si>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</si>
  <si>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</si>
  <si>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</si>
  <si>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</si>
  <si>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</si>
  <si>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</si>
  <si>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</si>
  <si>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</si>
  <si>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</si>
  <si>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</si>
  <si>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</si>
  <si>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</si>
  <si>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</si>
  <si>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</si>
  <si>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</si>
  <si>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</si>
  <si>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</si>
  <si>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</si>
  <si>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</si>
  <si>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</si>
  <si>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</si>
  <si>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</si>
  <si>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</si>
  <si>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</si>
  <si>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</si>
  <si>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</si>
  <si>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</si>
  <si>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</si>
  <si>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</si>
  <si>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</si>
  <si>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</si>
  <si>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</si>
  <si>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</si>
  <si>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</si>
  <si>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</si>
  <si>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</si>
  <si>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</si>
  <si>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</si>
  <si>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</si>
  <si>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</si>
  <si>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</si>
  <si>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</si>
  <si>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</si>
  <si>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</si>
  <si>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</si>
  <si>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</si>
  <si>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</si>
  <si>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</si>
  <si>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</si>
  <si>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</si>
  <si>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</si>
  <si>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</si>
  <si>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</si>
  <si>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</si>
  <si>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</si>
  <si>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</si>
  <si>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</si>
  <si>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</si>
  <si>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</si>
  <si>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</si>
  <si>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</si>
  <si>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</si>
  <si>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</si>
  <si>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</si>
  <si>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</si>
  <si>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</si>
  <si>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</si>
  <si>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</si>
  <si>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</si>
  <si>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</si>
  <si>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</si>
  <si>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</si>
  <si>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</si>
  <si>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</si>
  <si>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</si>
  <si>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</si>
  <si>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</si>
  <si>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</si>
  <si>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</si>
  <si>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</si>
  <si>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</si>
  <si>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</si>
  <si>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</si>
  <si>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</si>
  <si>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</si>
  <si>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</si>
  <si>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</si>
  <si>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</si>
  <si>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</si>
  <si>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</si>
  <si>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</si>
  <si>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</si>
  <si>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</si>
  <si>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</si>
  <si>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</si>
  <si>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</si>
  <si>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</si>
  <si>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</si>
  <si>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</si>
  <si>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</si>
  <si>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</si>
  <si>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</si>
  <si>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</si>
  <si>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</si>
  <si>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</si>
  <si>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</si>
  <si>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</si>
  <si>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</si>
  <si>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</si>
  <si>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</si>
  <si>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</si>
  <si>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</si>
  <si>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</si>
  <si>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</si>
  <si>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</si>
  <si>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</si>
  <si>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</si>
  <si>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</si>
  <si>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</si>
  <si>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</si>
  <si>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</si>
  <si>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</si>
  <si>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</si>
  <si>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</si>
  <si>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</si>
  <si>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</si>
  <si>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</si>
  <si>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</si>
  <si>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</si>
  <si>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</si>
  <si>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</si>
  <si>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</si>
  <si>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</si>
  <si>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</si>
  <si>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</si>
  <si>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</si>
  <si>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</si>
  <si>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</si>
  <si>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</si>
  <si>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</si>
  <si>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</si>
  <si>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</si>
  <si>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</si>
  <si>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</si>
  <si>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</si>
  <si>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</si>
  <si>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</si>
  <si>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</si>
  <si>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</si>
  <si>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</si>
  <si>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</si>
  <si>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</si>
  <si>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</si>
  <si>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</si>
  <si>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</si>
  <si>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</si>
  <si>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</si>
  <si>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</si>
  <si>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</si>
  <si>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</si>
  <si>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</si>
  <si>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</si>
  <si>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</si>
  <si>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</si>
  <si>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</si>
  <si>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</si>
  <si>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</si>
  <si>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</si>
  <si>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</si>
  <si>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</si>
  <si>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</si>
  <si>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</si>
  <si>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</si>
  <si>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</si>
  <si>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</si>
  <si>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</si>
  <si>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</si>
  <si>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</si>
  <si>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</si>
  <si>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</si>
  <si>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</si>
  <si>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</si>
  <si>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</si>
  <si>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</si>
  <si>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</si>
  <si>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</si>
  <si>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</si>
  <si>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</si>
  <si>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</si>
  <si>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</si>
  <si>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</si>
  <si>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</si>
  <si>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</si>
  <si>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</si>
  <si>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</si>
  <si>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</si>
  <si>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</si>
  <si>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</si>
  <si>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</si>
  <si>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</si>
  <si>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</si>
  <si>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</si>
  <si>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</si>
  <si>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</si>
  <si>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</si>
  <si>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</si>
  <si>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</si>
  <si>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</si>
  <si>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</si>
  <si>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</si>
  <si>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</si>
  <si>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</si>
  <si>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</si>
  <si>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</si>
  <si>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</si>
  <si>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</si>
  <si>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</si>
  <si>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</si>
  <si>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</si>
  <si>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</si>
  <si>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</si>
  <si>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</si>
  <si>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</si>
  <si>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</si>
  <si>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</si>
  <si>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</si>
  <si>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</si>
  <si>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</si>
  <si>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</si>
  <si>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</si>
  <si>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</si>
  <si>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</si>
  <si>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</si>
  <si>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</si>
  <si>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</si>
  <si>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</si>
  <si>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</si>
  <si>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</si>
  <si>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</si>
  <si>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</si>
  <si>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</si>
  <si>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</si>
  <si>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</si>
  <si>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</si>
  <si>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</si>
  <si>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</si>
  <si>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</si>
  <si>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</si>
  <si>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</si>
  <si>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</si>
  <si>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</si>
  <si>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</si>
  <si>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</si>
  <si>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</si>
  <si>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</si>
  <si>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</si>
  <si>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</si>
  <si>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</si>
  <si>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</si>
  <si>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</si>
  <si>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</si>
  <si>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</si>
  <si>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</si>
  <si>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</si>
  <si>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</si>
  <si>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</si>
  <si>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</si>
  <si>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</si>
  <si>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</si>
  <si>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</si>
  <si>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</si>
  <si>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</si>
  <si>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</si>
  <si>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</si>
  <si>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</si>
  <si>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</si>
  <si>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</si>
  <si>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</si>
  <si>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</si>
  <si>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</si>
  <si>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</si>
  <si>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</si>
  <si>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</si>
  <si>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</si>
  <si>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</si>
  <si>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</si>
  <si>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</si>
  <si>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</si>
  <si>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</si>
  <si>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</si>
  <si>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</si>
  <si>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</si>
  <si>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</si>
  <si>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</si>
  <si>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</si>
  <si>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</si>
  <si>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</si>
  <si>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</si>
  <si>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</si>
  <si>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</si>
  <si>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</si>
  <si>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</si>
  <si>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</si>
  <si>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</si>
  <si>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</si>
  <si>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</si>
  <si>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</si>
  <si>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</si>
  <si>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</si>
  <si>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</si>
  <si>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</si>
  <si>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</si>
  <si>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</si>
  <si>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</si>
  <si>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</si>
  <si>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</si>
  <si>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</si>
  <si>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</si>
  <si>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</si>
  <si>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</si>
  <si>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</si>
  <si>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</si>
  <si>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</si>
  <si>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</si>
  <si>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</si>
  <si>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</si>
  <si>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</si>
  <si>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</si>
  <si>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</si>
  <si>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</si>
  <si>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</si>
  <si>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</si>
  <si>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</si>
  <si>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</si>
  <si>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</si>
  <si>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</si>
  <si>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</si>
  <si>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</si>
  <si>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</si>
  <si>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</si>
  <si>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</si>
  <si>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</si>
  <si>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</si>
  <si>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</si>
  <si>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</si>
  <si>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</si>
  <si>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</si>
  <si>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</si>
  <si>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</si>
  <si>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</si>
  <si>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</si>
  <si>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</si>
  <si>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</si>
  <si>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</si>
  <si>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</si>
  <si>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</si>
  <si>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</si>
  <si>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</si>
  <si>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</si>
  <si>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</si>
  <si>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</si>
  <si>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</si>
  <si>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</si>
  <si>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</si>
  <si>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</si>
  <si>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</si>
  <si>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</si>
  <si>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</si>
  <si>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</si>
  <si>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</si>
  <si>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</si>
  <si>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</si>
  <si>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</si>
  <si>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</si>
  <si>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</si>
  <si>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</si>
  <si>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</si>
  <si>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</si>
  <si>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</si>
  <si>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</si>
  <si>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</si>
  <si>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</si>
  <si>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</si>
  <si>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</si>
  <si>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</si>
  <si>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</si>
  <si>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</si>
  <si>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</si>
  <si>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</si>
  <si>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</si>
  <si>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</si>
  <si>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</si>
  <si>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</si>
  <si>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</si>
  <si>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</si>
  <si>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</si>
  <si>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</si>
  <si>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</si>
  <si>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</si>
  <si>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</si>
  <si>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</si>
  <si>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</si>
  <si>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</si>
  <si>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</si>
  <si>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</si>
  <si>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</si>
  <si>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</si>
  <si>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</si>
  <si>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</si>
  <si>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</si>
  <si>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</si>
  <si>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</si>
  <si>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</si>
  <si>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</si>
  <si>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</si>
  <si>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</si>
  <si>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</si>
  <si>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</si>
  <si>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</si>
  <si>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</si>
  <si>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</si>
  <si>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</si>
  <si>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</si>
  <si>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</si>
  <si>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</si>
  <si>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</si>
  <si>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</si>
  <si>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</si>
  <si>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</si>
  <si>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</si>
  <si>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</si>
  <si>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</si>
  <si>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</si>
  <si>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</si>
  <si>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</si>
  <si>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</si>
  <si>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</si>
  <si>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</si>
  <si>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</si>
  <si>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</si>
  <si>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</si>
  <si>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</si>
  <si>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</si>
  <si>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</si>
  <si>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</si>
  <si>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</si>
  <si>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</si>
  <si>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</si>
  <si>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</si>
  <si>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</si>
  <si>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</si>
  <si>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</si>
  <si>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</si>
  <si>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</si>
  <si>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</si>
  <si>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</si>
  <si>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</si>
  <si>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</si>
  <si>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</si>
  <si>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</si>
  <si>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</si>
  <si>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</si>
  <si>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</si>
  <si>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</si>
  <si>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</si>
  <si>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</si>
  <si>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</si>
  <si>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</si>
  <si>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</si>
  <si>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</si>
  <si>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</si>
  <si>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</si>
  <si>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</si>
  <si>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</si>
  <si>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</si>
  <si>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</si>
  <si>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</si>
  <si>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</si>
  <si>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</si>
  <si>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</si>
  <si>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</si>
  <si>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</si>
  <si>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</si>
  <si>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</si>
  <si>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</si>
  <si>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</si>
  <si>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</si>
  <si>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</si>
  <si>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</si>
  <si>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</si>
  <si>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</si>
  <si>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</si>
  <si>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</si>
  <si>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</si>
  <si>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</si>
  <si>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</si>
  <si>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</si>
  <si>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</si>
  <si>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</si>
  <si>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</si>
  <si>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</si>
  <si>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</si>
  <si>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</si>
  <si>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</si>
  <si>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</si>
  <si>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</si>
  <si>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</si>
  <si>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</si>
  <si>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</si>
  <si>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</si>
  <si>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</si>
  <si>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</si>
  <si>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</si>
  <si>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</si>
  <si>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</si>
  <si>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</si>
  <si>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</si>
  <si>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</si>
  <si>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</si>
  <si>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</si>
  <si>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</si>
  <si>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</si>
  <si>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</si>
  <si>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</si>
  <si>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</si>
  <si>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</si>
  <si>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</si>
  <si>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</si>
  <si>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</si>
  <si>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</si>
  <si>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</si>
  <si>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</si>
  <si>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</si>
  <si>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</si>
  <si>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</si>
  <si>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</si>
  <si>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</si>
  <si>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</si>
  <si>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</si>
  <si>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</si>
  <si>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</si>
  <si>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</si>
  <si>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</si>
  <si>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</si>
  <si>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</si>
  <si>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</si>
  <si>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</si>
  <si>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</si>
  <si>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</si>
  <si>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</si>
  <si>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</si>
  <si>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</si>
  <si>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</si>
  <si>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</si>
  <si>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</si>
  <si>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</si>
  <si>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</si>
  <si>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</si>
  <si>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</si>
  <si>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</si>
  <si>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</si>
  <si>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</si>
  <si>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</si>
  <si>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</si>
  <si>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</si>
  <si>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</si>
  <si>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</si>
  <si>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</si>
  <si>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</si>
  <si>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</si>
  <si>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</si>
  <si>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</si>
  <si>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</si>
  <si>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</si>
  <si>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</si>
  <si>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</si>
  <si>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</si>
  <si>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</si>
  <si>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</si>
  <si>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</si>
  <si>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</si>
  <si>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</si>
  <si>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</si>
  <si>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</si>
  <si>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</si>
  <si>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</si>
  <si>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</si>
  <si>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</si>
  <si>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</si>
  <si>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</si>
  <si>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</si>
  <si>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</si>
  <si>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</si>
  <si>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</si>
  <si>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</si>
  <si>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</si>
  <si>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</si>
  <si>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</si>
  <si>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</si>
  <si>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</si>
  <si>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</si>
  <si>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</si>
  <si>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</si>
  <si>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</si>
  <si>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</si>
  <si>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</si>
  <si>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</si>
  <si>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</si>
  <si>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</si>
  <si>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</si>
  <si>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</si>
  <si>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</si>
  <si>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</si>
  <si>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</si>
  <si>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</si>
  <si>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</si>
  <si>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</si>
  <si>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</si>
  <si>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</si>
  <si>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</si>
  <si>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</si>
  <si>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</si>
  <si>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</si>
  <si>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</si>
  <si>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</si>
  <si>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</si>
  <si>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</si>
  <si>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</si>
  <si>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</si>
  <si>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</si>
  <si>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</si>
  <si>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</si>
  <si>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</si>
  <si>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</si>
  <si>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</si>
  <si>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</si>
  <si>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</si>
  <si>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</si>
  <si>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</si>
  <si>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</si>
  <si>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</si>
  <si>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</si>
  <si>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</si>
  <si>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</si>
  <si>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</si>
  <si>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</si>
  <si>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</si>
  <si>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</si>
  <si>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</si>
  <si>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</si>
  <si>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</si>
  <si>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</si>
  <si>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</si>
  <si>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</si>
  <si>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</si>
  <si>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</si>
  <si>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</si>
  <si>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</si>
  <si>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</si>
  <si>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</si>
  <si>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</si>
  <si>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</si>
  <si>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</si>
  <si>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</si>
  <si>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</si>
  <si>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</si>
  <si>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</si>
  <si>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</si>
  <si>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</si>
  <si>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</si>
  <si>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</si>
  <si>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</si>
  <si>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</si>
  <si>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</si>
  <si>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</si>
  <si>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</si>
  <si>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</si>
  <si>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</si>
  <si>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</si>
  <si>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</si>
  <si>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</si>
  <si>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</si>
  <si>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</si>
  <si>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</si>
  <si>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</si>
  <si>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</si>
  <si>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</si>
  <si>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</si>
  <si>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</si>
  <si>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</si>
  <si>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</si>
  <si>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</si>
  <si>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</si>
  <si>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</si>
  <si>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</si>
  <si>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</si>
  <si>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</si>
  <si>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</si>
  <si>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</si>
  <si>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</si>
  <si>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</si>
  <si>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</si>
  <si>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</si>
  <si>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</si>
  <si>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</si>
  <si>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</si>
  <si>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</si>
  <si>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</si>
  <si>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</si>
  <si>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</si>
  <si>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</si>
  <si>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</si>
  <si>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</si>
  <si>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</si>
  <si>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</si>
  <si>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</si>
  <si>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</si>
  <si>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</si>
  <si>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</si>
  <si>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</si>
  <si>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</si>
  <si>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</si>
  <si>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</si>
  <si>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</si>
  <si>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</si>
  <si>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</si>
  <si>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</si>
  <si>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</si>
  <si>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</si>
  <si>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</si>
  <si>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</si>
  <si>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</si>
  <si>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</si>
  <si>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</si>
  <si>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</si>
  <si>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</si>
  <si>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</si>
  <si>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</si>
  <si>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</si>
  <si>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</si>
  <si>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</si>
  <si>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</si>
  <si>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</si>
  <si>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</si>
  <si>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</si>
  <si>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</si>
  <si>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</si>
  <si>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</si>
  <si>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</si>
  <si>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</si>
  <si>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</si>
  <si>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</si>
  <si>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</si>
  <si>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</si>
  <si>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</si>
  <si>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</si>
  <si>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</si>
  <si>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</si>
  <si>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</si>
  <si>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</si>
  <si>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</si>
  <si>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</si>
  <si>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</si>
  <si>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</si>
  <si>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</si>
  <si>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</si>
  <si>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</si>
  <si>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</si>
  <si>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</si>
  <si>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</si>
  <si>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</si>
  <si>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</si>
  <si>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</si>
  <si>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</si>
  <si>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</si>
  <si>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</si>
  <si>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</si>
  <si>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</si>
  <si>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</si>
  <si>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</si>
  <si>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</si>
  <si>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</si>
  <si>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</si>
  <si>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</si>
  <si>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</si>
  <si>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</si>
  <si>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</si>
  <si>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</si>
  <si>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</si>
  <si>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</si>
  <si>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</si>
  <si>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</si>
  <si>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</si>
  <si>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</si>
  <si>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</si>
  <si>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</si>
  <si>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</si>
  <si>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</si>
  <si>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</si>
  <si>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</si>
  <si>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</si>
  <si>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</si>
  <si>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</si>
  <si>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</si>
  <si>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</si>
  <si>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</si>
  <si>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</si>
  <si>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</si>
  <si>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</si>
  <si>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</si>
  <si>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</si>
  <si>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</si>
  <si>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</si>
  <si>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</si>
  <si>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</si>
  <si>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</si>
  <si>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</si>
  <si>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</si>
  <si>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</si>
  <si>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</si>
  <si>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</si>
  <si>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</si>
  <si>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</si>
  <si>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</si>
  <si>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</si>
  <si>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</si>
  <si>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</si>
  <si>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</si>
  <si>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</si>
  <si>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</si>
  <si>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</si>
  <si>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</si>
  <si>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</si>
  <si>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</si>
  <si>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</si>
  <si>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</si>
  <si>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</si>
  <si>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</si>
  <si>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</si>
  <si>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</si>
  <si>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</si>
  <si>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</si>
  <si>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</si>
  <si>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</si>
  <si>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</si>
  <si>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</si>
  <si>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</si>
  <si>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</si>
  <si>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</si>
  <si>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</si>
  <si>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</si>
  <si>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</si>
  <si>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</si>
  <si>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</si>
  <si>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</si>
  <si>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</si>
  <si>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</si>
  <si>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</si>
  <si>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</si>
  <si>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</si>
  <si>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</si>
  <si>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</si>
  <si>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</si>
  <si>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</si>
  <si>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</si>
  <si>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</si>
  <si>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</si>
  <si>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</si>
  <si>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</si>
  <si>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</si>
  <si>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</si>
  <si>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</si>
  <si>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</si>
  <si>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</si>
  <si>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</si>
  <si>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</si>
  <si>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</si>
  <si>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</si>
  <si>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</si>
  <si>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</si>
  <si>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</si>
  <si>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</si>
  <si>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</si>
  <si>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</si>
  <si>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</si>
  <si>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</si>
  <si>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</si>
  <si>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</si>
  <si>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</si>
  <si>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</si>
  <si>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</si>
  <si>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</si>
  <si>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</si>
  <si>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</si>
  <si>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</si>
  <si>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</si>
  <si>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</si>
  <si>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</si>
  <si>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</si>
  <si>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</si>
  <si>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</si>
  <si>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</si>
  <si>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</si>
  <si>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</si>
  <si>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</si>
  <si>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</si>
  <si>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</si>
  <si>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</si>
  <si>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</si>
  <si>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</si>
  <si>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</si>
  <si>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</si>
  <si>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</si>
  <si>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</si>
  <si>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</si>
  <si>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</si>
  <si>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</si>
  <si>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</si>
  <si>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</si>
  <si>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</si>
  <si>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</si>
  <si>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</si>
  <si>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</si>
  <si>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</si>
  <si>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</si>
  <si>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</si>
  <si>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</si>
  <si>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</si>
  <si>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</si>
  <si>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</si>
  <si>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</si>
  <si>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</si>
  <si>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</si>
  <si>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</si>
  <si>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</si>
  <si>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</si>
  <si>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</si>
  <si>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</si>
  <si>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</si>
  <si>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</si>
  <si>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</si>
  <si>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</si>
  <si>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</si>
  <si>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</si>
  <si>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</si>
  <si>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</si>
  <si>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</si>
  <si>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</si>
  <si>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</si>
  <si>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</si>
  <si>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</si>
  <si>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</si>
  <si>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</si>
  <si>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</si>
  <si>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</si>
  <si>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</si>
  <si>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</si>
  <si>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</si>
  <si>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</si>
  <si>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</si>
  <si>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</si>
  <si>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</si>
  <si>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</si>
  <si>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</si>
  <si>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</si>
  <si>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</si>
  <si>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</si>
  <si>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</si>
  <si>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</si>
  <si>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</si>
  <si>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</si>
  <si>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</si>
  <si>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</si>
  <si>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</si>
  <si>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</si>
  <si>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</si>
  <si>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</si>
  <si>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</si>
  <si>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</si>
  <si>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</si>
  <si>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</si>
  <si>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</si>
  <si>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</si>
  <si>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</si>
  <si>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</si>
  <si>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</si>
  <si>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</si>
  <si>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</si>
  <si>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</si>
  <si>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</si>
  <si>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</si>
  <si>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</si>
  <si>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</si>
  <si>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</si>
  <si>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</si>
  <si>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</si>
  <si>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</si>
  <si>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</si>
  <si>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</si>
  <si>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</si>
  <si>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</si>
  <si>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</si>
  <si>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</si>
  <si>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</si>
  <si>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</si>
  <si>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</si>
  <si>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</si>
  <si>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</si>
  <si>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</si>
  <si>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</si>
  <si>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</si>
  <si>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</si>
  <si>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</si>
  <si>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</si>
  <si>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</si>
  <si>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</si>
  <si>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</si>
  <si>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</si>
  <si>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</si>
  <si>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</si>
  <si>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</si>
  <si>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</si>
  <si>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</si>
  <si>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</si>
  <si>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</si>
  <si>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</si>
  <si>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</si>
  <si>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</si>
  <si>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</si>
  <si>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</si>
  <si>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</si>
  <si>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</si>
  <si>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</si>
  <si>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</si>
  <si>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</si>
  <si>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</si>
  <si>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</si>
  <si>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</si>
  <si>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</si>
  <si>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</si>
  <si>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</si>
  <si>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</si>
  <si>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</si>
  <si>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</si>
  <si>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</si>
  <si>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</si>
  <si>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</si>
  <si>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</si>
  <si>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</si>
  <si>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</si>
  <si>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</si>
  <si>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</si>
  <si>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</si>
  <si>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</si>
  <si>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</si>
  <si>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</si>
  <si>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</si>
  <si>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</si>
  <si>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</si>
  <si>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</si>
  <si>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</si>
  <si>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</si>
  <si>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</si>
  <si>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</si>
  <si>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</si>
  <si>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</si>
  <si>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</si>
  <si>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</si>
  <si>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</si>
  <si>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</si>
  <si>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</si>
  <si>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</si>
  <si>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</si>
  <si>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</si>
  <si>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</si>
  <si>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</si>
  <si>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</si>
  <si>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</si>
  <si>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</si>
  <si>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</si>
  <si>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</si>
  <si>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</si>
  <si>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</si>
  <si>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</si>
  <si>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</si>
  <si>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</si>
  <si>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</si>
  <si>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</si>
  <si>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</si>
  <si>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</si>
  <si>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</si>
  <si>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</si>
  <si>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</si>
  <si>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</si>
  <si>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</si>
  <si>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</si>
  <si>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</si>
  <si>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</si>
  <si>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</si>
  <si>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</si>
  <si>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</si>
  <si>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</si>
  <si>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</si>
  <si>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</si>
  <si>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</si>
  <si>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</si>
  <si>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</si>
  <si>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</si>
  <si>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</si>
  <si>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</si>
  <si>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</si>
  <si>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</si>
  <si>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</si>
  <si>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</si>
  <si>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</si>
  <si>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</si>
  <si>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</si>
  <si>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</si>
  <si>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</si>
  <si>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</si>
  <si>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</si>
  <si>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</si>
  <si>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</si>
  <si>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</si>
  <si>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</si>
  <si>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</si>
  <si>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</si>
  <si>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</si>
  <si>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</si>
  <si>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</si>
  <si>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</si>
  <si>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</si>
  <si>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</si>
  <si>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</si>
  <si>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</si>
  <si>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</si>
  <si>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</si>
  <si>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</si>
  <si>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</si>
  <si>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</si>
  <si>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</si>
  <si>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</si>
  <si>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</si>
  <si>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</si>
  <si>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</si>
  <si>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</si>
  <si>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</si>
  <si>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</si>
  <si>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</si>
  <si>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</si>
  <si>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</si>
  <si>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</si>
  <si>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</si>
  <si>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</si>
  <si>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</si>
  <si>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</si>
  <si>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</si>
  <si>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</si>
  <si>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</si>
  <si>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</si>
  <si>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</si>
  <si>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</si>
  <si>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</si>
  <si>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</si>
  <si>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</si>
  <si>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</si>
  <si>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</si>
  <si>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</si>
  <si>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</si>
  <si>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</si>
  <si>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</si>
  <si>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</si>
  <si>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</si>
  <si>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</si>
  <si>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</si>
  <si>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</si>
  <si>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</si>
  <si>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</si>
  <si>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</si>
  <si>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</si>
  <si>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</si>
  <si>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</si>
  <si>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</si>
  <si>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</si>
  <si>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</si>
  <si>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</si>
  <si>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</si>
  <si>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</si>
  <si>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</si>
  <si>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</si>
  <si>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</si>
  <si>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</si>
  <si>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</si>
  <si>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</si>
  <si>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</si>
  <si>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</si>
  <si>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</si>
  <si>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</si>
  <si>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</si>
  <si>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</si>
  <si>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</si>
  <si>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</si>
  <si>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</si>
  <si>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</si>
  <si>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</si>
  <si>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</si>
  <si>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</si>
  <si>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</si>
  <si>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</si>
  <si>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</si>
  <si>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</si>
  <si>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</si>
  <si>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</si>
  <si>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</si>
  <si>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</si>
  <si>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</si>
  <si>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</si>
  <si>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</si>
  <si>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</si>
  <si>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</si>
  <si>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</si>
  <si>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</si>
  <si>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</si>
  <si>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</si>
  <si>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</si>
  <si>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</si>
  <si>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</si>
  <si>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</si>
  <si>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</si>
  <si>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</si>
  <si>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</si>
  <si>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</si>
  <si>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</si>
  <si>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</si>
  <si>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</si>
  <si>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</si>
  <si>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</si>
  <si>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</si>
  <si>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</si>
  <si>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</si>
  <si>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</si>
  <si>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</si>
  <si>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</si>
  <si>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</si>
  <si>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</si>
  <si>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</si>
  <si>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</si>
  <si>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</si>
  <si>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</si>
  <si>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</si>
  <si>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</si>
  <si>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</si>
  <si>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</si>
  <si>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</si>
  <si>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</si>
  <si>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</si>
  <si>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</si>
  <si>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</si>
  <si>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</si>
  <si>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</si>
  <si>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</si>
  <si>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</si>
  <si>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</si>
  <si>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</si>
  <si>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</si>
  <si>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</si>
  <si>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</si>
  <si>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</si>
  <si>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</si>
  <si>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</si>
  <si>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</si>
  <si>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</si>
  <si>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</si>
  <si>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</si>
  <si>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</si>
  <si>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</si>
  <si>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</si>
  <si>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</si>
  <si>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</si>
  <si>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</si>
  <si>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</si>
  <si>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</si>
  <si>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</si>
  <si>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</si>
  <si>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</si>
  <si>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</si>
  <si>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</si>
  <si>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</si>
  <si>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</si>
  <si>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</si>
  <si>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</si>
  <si>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</si>
  <si>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</si>
  <si>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</si>
  <si>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</si>
  <si>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</si>
  <si>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</si>
  <si>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</si>
  <si>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</si>
  <si>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</si>
  <si>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</si>
  <si>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</si>
  <si>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</si>
  <si>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</si>
  <si>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</si>
  <si>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</si>
  <si>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</si>
  <si>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</si>
  <si>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</si>
  <si>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</si>
  <si>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</si>
  <si>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</si>
  <si>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</si>
  <si>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</si>
  <si>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</si>
  <si>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</si>
  <si>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</si>
  <si>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</si>
  <si>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</si>
  <si>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</si>
  <si>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</si>
  <si>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</si>
  <si>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</si>
  <si>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</si>
  <si>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</si>
  <si>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</si>
  <si>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</si>
  <si>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</si>
  <si>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</si>
  <si>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</si>
  <si>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</si>
  <si>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</si>
  <si>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</si>
  <si>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</si>
  <si>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</si>
  <si>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</si>
  <si>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</si>
  <si>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</si>
  <si>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</si>
  <si>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</si>
  <si>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</si>
  <si>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</si>
  <si>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</si>
  <si>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</si>
  <si>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</si>
  <si>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</si>
  <si>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</si>
  <si>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</si>
  <si>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</si>
  <si>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</si>
  <si>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</si>
  <si>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</si>
  <si>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</si>
  <si>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</si>
  <si>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</si>
  <si>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</si>
  <si>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</si>
  <si>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</si>
  <si>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</si>
  <si>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</si>
  <si>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</si>
  <si>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</si>
  <si>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</si>
  <si>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</si>
  <si>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</si>
  <si>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</si>
  <si>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</si>
  <si>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</si>
  <si>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</si>
  <si>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</si>
  <si>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</si>
  <si>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</si>
  <si>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</si>
  <si>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</si>
  <si>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</si>
  <si>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</si>
  <si>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</si>
  <si>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</si>
  <si>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</si>
  <si>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</si>
  <si>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</si>
  <si>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</si>
  <si>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</si>
  <si>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</si>
  <si>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</si>
  <si>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</si>
  <si>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</si>
  <si>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</si>
  <si>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</si>
  <si>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</si>
  <si>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</si>
  <si>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</si>
  <si>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</si>
  <si>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</si>
  <si>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</si>
  <si>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</si>
  <si>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</si>
  <si>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</si>
  <si>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</si>
  <si>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</si>
  <si>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</si>
  <si>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</si>
  <si>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</si>
  <si>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</si>
  <si>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</si>
  <si>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</si>
  <si>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</si>
  <si>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</si>
  <si>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</si>
  <si>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</si>
  <si>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</si>
  <si>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</si>
  <si>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</si>
  <si>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</si>
  <si>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</si>
  <si>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</si>
  <si>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</si>
  <si>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</si>
  <si>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</si>
  <si>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</si>
  <si>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</si>
  <si>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</si>
  <si>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</si>
  <si>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</si>
  <si>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</si>
  <si>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</si>
  <si>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</si>
  <si>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</si>
  <si>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</si>
  <si>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</si>
  <si>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</si>
  <si>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</si>
  <si>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</si>
  <si>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</si>
  <si>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</si>
  <si>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</si>
  <si>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</si>
  <si>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</si>
  <si>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</si>
  <si>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</si>
  <si>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</si>
  <si>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</si>
  <si>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</si>
  <si>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</si>
  <si>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</si>
  <si>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</si>
  <si>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</si>
  <si>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</si>
  <si>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</si>
  <si>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</si>
  <si>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</si>
  <si>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</si>
  <si>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</si>
  <si>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</si>
  <si>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</si>
  <si>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</si>
  <si>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</si>
  <si>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</si>
  <si>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</si>
  <si>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</si>
  <si>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</si>
  <si>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</si>
  <si>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</si>
  <si>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</si>
  <si>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</si>
  <si>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</si>
  <si>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</si>
  <si>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</si>
  <si>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</si>
  <si>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</si>
  <si>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</si>
  <si>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</si>
  <si>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</si>
  <si>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</si>
  <si>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</si>
  <si>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</si>
  <si>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</si>
  <si>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</si>
  <si>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</si>
  <si>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</si>
  <si>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</si>
  <si>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</si>
  <si>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</si>
  <si>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</si>
  <si>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</si>
  <si>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</si>
  <si>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</si>
  <si>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</si>
  <si>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</si>
  <si>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</si>
  <si>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</si>
  <si>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</si>
  <si>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</si>
  <si>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</si>
  <si>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</si>
  <si>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</si>
  <si>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</si>
  <si>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</si>
  <si>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</si>
  <si>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</si>
  <si>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</si>
  <si>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</si>
  <si>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</si>
  <si>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</si>
  <si>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</si>
  <si>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</si>
  <si>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</si>
  <si>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</si>
  <si>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</si>
  <si>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</si>
  <si>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</si>
  <si>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</si>
  <si>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</si>
  <si>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</si>
  <si>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</si>
  <si>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</si>
  <si>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</si>
  <si>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</si>
  <si>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</si>
  <si>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</si>
  <si>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</si>
  <si>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</si>
  <si>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</si>
  <si>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</si>
  <si>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</si>
  <si>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</si>
  <si>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</si>
  <si>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</si>
  <si>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</si>
  <si>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</si>
  <si>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</si>
  <si>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</si>
  <si>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</si>
  <si>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</si>
  <si>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</si>
  <si>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</si>
  <si>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</si>
  <si>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</si>
  <si>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</si>
  <si>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</si>
  <si>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</si>
  <si>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</si>
  <si>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</si>
  <si>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</si>
  <si>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</si>
  <si>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</si>
  <si>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</si>
  <si>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</si>
  <si>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</si>
  <si>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</si>
  <si>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</si>
  <si>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</si>
  <si>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</si>
  <si>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</si>
  <si>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</si>
  <si>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</si>
  <si>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</si>
  <si>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</si>
  <si>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</si>
  <si>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</si>
  <si>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</si>
  <si>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</si>
  <si>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</si>
  <si>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</si>
  <si>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</si>
  <si>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</si>
  <si>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</si>
  <si>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</si>
  <si>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</si>
  <si>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</si>
  <si>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</si>
  <si>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</si>
  <si>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</si>
  <si>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</si>
  <si>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</si>
  <si>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</si>
  <si>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</si>
  <si>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</si>
  <si>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</si>
  <si>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</si>
  <si>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</si>
  <si>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</si>
  <si>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</si>
  <si>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</si>
  <si>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</si>
  <si>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</si>
  <si>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</si>
  <si>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</si>
  <si>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</si>
  <si>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</si>
  <si>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</si>
  <si>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</si>
  <si>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</si>
  <si>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</si>
  <si>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</si>
  <si>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</si>
  <si>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</si>
  <si>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</si>
  <si>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</si>
  <si>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</si>
  <si>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</si>
  <si>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</si>
  <si>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</si>
  <si>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</si>
  <si>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</si>
  <si>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</si>
  <si>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</si>
  <si>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</si>
  <si>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</si>
  <si>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</si>
  <si>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</si>
  <si>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</si>
  <si>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</si>
  <si>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</si>
  <si>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</si>
  <si>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</si>
  <si>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</si>
  <si>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</si>
  <si>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</si>
  <si>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</si>
  <si>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</si>
  <si>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</si>
  <si>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</si>
  <si>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</si>
  <si>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</si>
  <si>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</si>
  <si>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</si>
  <si>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</si>
  <si>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</si>
  <si>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</si>
  <si>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</si>
  <si>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</si>
  <si>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</si>
  <si>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</si>
  <si>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</si>
  <si>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</si>
  <si>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</si>
  <si>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</si>
  <si>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</si>
  <si>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</si>
  <si>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</si>
  <si>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</si>
  <si>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</si>
  <si>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</si>
  <si>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</si>
  <si>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</si>
  <si>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</si>
  <si>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</si>
  <si>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</si>
  <si>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</si>
  <si>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</si>
  <si>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</si>
  <si>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</si>
  <si>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</si>
  <si>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</si>
  <si>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</si>
  <si>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</si>
  <si>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</si>
  <si>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</si>
  <si>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</si>
  <si>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</si>
  <si>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</si>
  <si>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</si>
  <si>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</si>
  <si>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</si>
  <si>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</si>
  <si>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</si>
  <si>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</si>
  <si>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</si>
  <si>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</si>
  <si>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</si>
  <si>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</si>
  <si>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</si>
  <si>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</si>
  <si>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</si>
  <si>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</si>
  <si>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</si>
  <si>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</si>
  <si>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</si>
  <si>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</si>
  <si>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</si>
  <si>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</si>
  <si>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</si>
  <si>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</si>
  <si>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</si>
  <si>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</si>
  <si>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</si>
  <si>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</si>
  <si>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</si>
  <si>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</si>
  <si>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</si>
  <si>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</si>
  <si>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</si>
  <si>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</si>
  <si>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</si>
  <si>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</si>
  <si>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</si>
  <si>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</si>
  <si>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</si>
  <si>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</si>
  <si>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</si>
  <si>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</si>
  <si>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</si>
  <si>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</si>
  <si>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</si>
  <si>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</si>
  <si>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</si>
  <si>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</si>
  <si>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</si>
  <si>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</si>
  <si>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</si>
  <si>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</si>
  <si>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</si>
  <si>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</si>
  <si>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</si>
  <si>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</si>
  <si>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</si>
  <si>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</si>
  <si>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</si>
  <si>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</si>
  <si>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</si>
  <si>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</si>
  <si>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</si>
  <si>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</si>
  <si>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</si>
  <si>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</si>
  <si>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</si>
  <si>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</si>
  <si>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</si>
  <si>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</si>
  <si>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</si>
  <si>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</si>
  <si>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</si>
  <si>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</si>
  <si>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</si>
  <si>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</si>
  <si>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</si>
  <si>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</si>
  <si>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</si>
  <si>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</si>
  <si>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</si>
  <si>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</si>
  <si>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</si>
  <si>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</si>
  <si>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</si>
  <si>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</si>
  <si>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</si>
  <si>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</si>
  <si>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</si>
  <si>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</si>
  <si>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</si>
  <si>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</si>
  <si>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</si>
  <si>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</si>
  <si>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</si>
  <si>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</si>
  <si>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</si>
  <si>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</si>
  <si>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</si>
  <si>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</si>
  <si>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</si>
  <si>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</si>
  <si>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</si>
  <si>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</si>
  <si>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</si>
  <si>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</si>
  <si>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</si>
  <si>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</si>
  <si>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</si>
  <si>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</si>
  <si>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</si>
  <si>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</si>
  <si>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</si>
  <si>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</si>
  <si>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</si>
  <si>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</si>
  <si>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</si>
  <si>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</si>
  <si>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</si>
  <si>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</si>
  <si>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</si>
  <si>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</si>
  <si>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</si>
  <si>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</si>
  <si>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</si>
  <si>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</si>
  <si>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</si>
  <si>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</si>
  <si>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</si>
  <si>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</si>
  <si>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</si>
  <si>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</si>
  <si>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</si>
  <si>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</si>
  <si>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</si>
  <si>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</si>
  <si>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</si>
  <si>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</si>
  <si>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</si>
  <si>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</si>
  <si>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</si>
  <si>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</si>
  <si>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</si>
  <si>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</si>
  <si>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</si>
  <si>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</si>
  <si>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</si>
  <si>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</si>
  <si>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</si>
  <si>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</si>
  <si>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</si>
  <si>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</si>
  <si>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</si>
  <si>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</si>
  <si>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</si>
  <si>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</si>
  <si>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</si>
  <si>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</si>
  <si>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</si>
  <si>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</si>
  <si>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</si>
  <si>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</si>
  <si>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</si>
  <si>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</si>
  <si>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</si>
  <si>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</si>
  <si>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</si>
  <si>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</si>
  <si>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</si>
  <si>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</si>
  <si>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</si>
  <si>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</si>
  <si>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</si>
  <si>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</si>
  <si>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</si>
  <si>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</si>
  <si>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</si>
  <si>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</si>
  <si>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</si>
  <si>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</si>
  <si>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</si>
  <si>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</si>
  <si>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</si>
  <si>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</si>
  <si>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</si>
  <si>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</si>
  <si>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</si>
  <si>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</si>
  <si>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</si>
  <si>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</si>
  <si>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</si>
  <si>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</si>
  <si>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</si>
  <si>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</si>
  <si>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</si>
  <si>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</si>
  <si>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</si>
  <si>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</si>
  <si>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</si>
  <si>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</si>
  <si>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</si>
  <si>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</si>
  <si>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</si>
  <si>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</si>
  <si>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</si>
  <si>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</si>
  <si>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</si>
  <si>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</si>
  <si>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</si>
  <si>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</si>
  <si>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</si>
  <si>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</si>
  <si>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</si>
  <si>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</si>
  <si>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</si>
  <si>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</si>
  <si>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</si>
  <si>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</si>
  <si>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</si>
  <si>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</si>
  <si>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</si>
  <si>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</si>
  <si>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</si>
  <si>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</si>
  <si>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</si>
  <si>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</si>
  <si>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</si>
  <si>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</si>
  <si>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</si>
  <si>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</si>
  <si>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</si>
  <si>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</si>
  <si>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</si>
  <si>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</si>
  <si>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</si>
  <si>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</si>
  <si>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</si>
  <si>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</si>
  <si>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</si>
  <si>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</si>
  <si>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</si>
  <si>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</si>
  <si>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</si>
  <si>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</si>
  <si>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</si>
  <si>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</si>
  <si>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</si>
  <si>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</si>
  <si>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</si>
  <si>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</si>
  <si>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</si>
  <si>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</si>
  <si>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</si>
  <si>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</si>
  <si>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</si>
  <si>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</si>
  <si>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</si>
  <si>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</si>
  <si>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</si>
  <si>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</si>
  <si>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</si>
  <si>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</si>
  <si>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</si>
  <si>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</si>
  <si>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</si>
  <si>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</si>
  <si>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</si>
  <si>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</si>
  <si>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</si>
  <si>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</si>
  <si>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</si>
  <si>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</si>
  <si>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</si>
  <si>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</si>
  <si>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</si>
  <si>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</si>
  <si>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</si>
  <si>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</si>
  <si>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</si>
  <si>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</si>
  <si>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</si>
  <si>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</si>
  <si>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</si>
  <si>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</si>
  <si>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</si>
  <si>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</si>
  <si>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</si>
  <si>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</si>
  <si>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</si>
  <si>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</si>
  <si>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</si>
  <si>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</si>
  <si>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</si>
  <si>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</si>
  <si>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</si>
  <si>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</si>
  <si>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</si>
  <si>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</si>
  <si>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</si>
  <si>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</si>
  <si>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</si>
  <si>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</si>
  <si>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</si>
  <si>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</si>
  <si>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</si>
  <si>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</si>
  <si>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</si>
  <si>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</si>
  <si>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</si>
  <si>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</si>
  <si>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</si>
  <si>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</si>
  <si>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</si>
  <si>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</si>
  <si>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</si>
  <si>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</si>
  <si>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</si>
  <si>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</si>
  <si>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</si>
  <si>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</si>
  <si>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</si>
  <si>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</si>
  <si>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</si>
  <si>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</si>
  <si>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</si>
  <si>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</si>
  <si>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</si>
  <si>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</si>
  <si>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</si>
  <si>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</si>
  <si>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</si>
  <si>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</si>
  <si>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</si>
  <si>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</si>
  <si>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</si>
  <si>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</si>
  <si>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</si>
  <si>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</si>
  <si>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</si>
  <si>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</si>
  <si>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</si>
  <si>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</si>
  <si>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</si>
  <si>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</si>
  <si>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</si>
  <si>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</si>
  <si>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</si>
  <si>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</si>
  <si>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</si>
  <si>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</si>
  <si>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</si>
  <si>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</si>
  <si>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</si>
  <si>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</si>
  <si>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</si>
  <si>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</si>
  <si>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</si>
  <si>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</si>
  <si>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</si>
  <si>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</si>
  <si>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</si>
  <si>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</si>
  <si>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</si>
  <si>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</si>
  <si>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</si>
  <si>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</si>
  <si>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</si>
  <si>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</si>
  <si>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</si>
  <si>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</si>
  <si>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</si>
  <si>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</si>
  <si>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</si>
  <si>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</si>
  <si>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</si>
  <si>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</si>
  <si>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</si>
  <si>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</si>
  <si>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</si>
  <si>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</si>
  <si>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</si>
  <si>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</si>
  <si>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</si>
  <si>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</si>
  <si>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</si>
  <si>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</si>
  <si>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</si>
  <si>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</si>
  <si>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</si>
  <si>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</si>
  <si>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</si>
  <si>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</si>
  <si>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</si>
  <si>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</si>
  <si>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</si>
  <si>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</si>
  <si>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</si>
  <si>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</si>
  <si>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</si>
  <si>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</si>
  <si>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</si>
  <si>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</si>
  <si>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</si>
  <si>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</si>
  <si>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</si>
  <si>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</si>
  <si>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</si>
  <si>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</si>
  <si>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</si>
  <si>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</si>
  <si>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</si>
  <si>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</si>
  <si>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</si>
  <si>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</si>
  <si>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</si>
  <si>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</si>
  <si>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</si>
  <si>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</si>
  <si>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</si>
  <si>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</si>
  <si>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</si>
  <si>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</si>
  <si>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</si>
  <si>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</si>
  <si>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</si>
  <si>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</si>
  <si>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</si>
  <si>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</si>
  <si>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</si>
  <si>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</si>
  <si>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</si>
  <si>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</si>
  <si>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</si>
  <si>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</si>
  <si>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</si>
  <si>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</si>
  <si>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</si>
  <si>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</si>
  <si>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</si>
  <si>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</si>
  <si>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</si>
  <si>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</si>
  <si>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</si>
  <si>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</si>
  <si>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</si>
  <si>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</si>
  <si>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</si>
  <si>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</si>
  <si>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</si>
  <si>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</si>
  <si>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</si>
  <si>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</si>
  <si>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</si>
  <si>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</si>
  <si>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</si>
  <si>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</si>
  <si>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</si>
  <si>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</si>
  <si>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</si>
  <si>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</si>
  <si>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</si>
  <si>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</si>
  <si>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</si>
  <si>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</si>
  <si>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</si>
  <si>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</si>
  <si>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</si>
  <si>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</si>
  <si>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</si>
  <si>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</si>
  <si>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</si>
  <si>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</si>
  <si>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</si>
  <si>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</si>
  <si>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</si>
  <si>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</si>
  <si>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</si>
  <si>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</si>
  <si>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</si>
  <si>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</si>
  <si>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</si>
  <si>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</si>
  <si>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</si>
  <si>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</si>
  <si>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</si>
  <si>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</si>
  <si>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</si>
  <si>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</si>
  <si>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</si>
  <si>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</si>
  <si>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</si>
  <si>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</si>
  <si>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</si>
  <si>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</si>
  <si>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</si>
  <si>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</si>
  <si>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</si>
  <si>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</si>
  <si>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</si>
  <si>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</si>
  <si>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</si>
  <si>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</si>
  <si>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</si>
  <si>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</si>
  <si>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</si>
  <si>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</si>
  <si>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</si>
  <si>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</si>
  <si>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</si>
  <si>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</si>
  <si>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</si>
  <si>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</si>
  <si>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</si>
  <si>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</si>
  <si>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</si>
  <si>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</si>
  <si>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</si>
  <si>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</si>
  <si>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</si>
  <si>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</si>
  <si>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</si>
  <si>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</si>
  <si>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</si>
  <si>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</si>
  <si>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</si>
  <si>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</si>
  <si>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</si>
  <si>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</si>
  <si>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</si>
  <si>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</si>
  <si>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</si>
  <si>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</si>
  <si>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</si>
  <si>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</si>
  <si>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</si>
  <si>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</si>
  <si>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</si>
  <si>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</si>
  <si>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</si>
  <si>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</si>
  <si>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</si>
  <si>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</si>
  <si>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</si>
  <si>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</si>
  <si>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</si>
  <si>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</si>
  <si>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</si>
  <si>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</si>
  <si>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</si>
  <si>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</si>
  <si>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</si>
  <si>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</si>
  <si>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</si>
  <si>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</si>
  <si>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</si>
  <si>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</si>
  <si>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</si>
  <si>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</si>
  <si>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</si>
  <si>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</si>
  <si>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</si>
  <si>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</si>
  <si>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</si>
  <si>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</si>
  <si>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</si>
  <si>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</si>
  <si>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</si>
  <si>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</si>
  <si>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</si>
  <si>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</si>
  <si>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</si>
  <si>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</si>
  <si>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</si>
  <si>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</si>
  <si>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</si>
  <si>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</si>
  <si>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</si>
  <si>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</si>
  <si>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</si>
  <si>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</si>
  <si>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</si>
  <si>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</si>
  <si>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</si>
  <si>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</si>
  <si>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</si>
  <si>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</si>
  <si>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</si>
  <si>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</si>
  <si>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</si>
  <si>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</si>
  <si>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</si>
  <si>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</si>
  <si>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</si>
  <si>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</si>
  <si>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</si>
  <si>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</si>
  <si>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</si>
  <si>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</si>
  <si>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</si>
  <si>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</si>
  <si>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</si>
  <si>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</si>
  <si>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</si>
  <si>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</si>
  <si>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</si>
  <si>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</si>
  <si>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</si>
  <si>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</si>
  <si>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</si>
  <si>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</si>
  <si>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</si>
  <si>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</si>
  <si>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</si>
  <si>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</si>
  <si>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</si>
  <si>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</si>
  <si>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</si>
  <si>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</si>
  <si>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</si>
  <si>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</si>
  <si>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</si>
  <si>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</si>
  <si>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</si>
  <si>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</si>
  <si>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</si>
  <si>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</si>
  <si>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</si>
  <si>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</si>
  <si>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</si>
  <si>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</si>
  <si>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</si>
  <si>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</si>
  <si>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</si>
  <si>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</si>
  <si>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</si>
  <si>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</si>
  <si>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</si>
  <si>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</si>
  <si>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</si>
  <si>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</si>
  <si>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</si>
  <si>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</si>
  <si>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</si>
  <si>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</si>
  <si>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</si>
  <si>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</si>
  <si>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</si>
  <si>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</si>
  <si>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</si>
  <si>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</si>
  <si>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</si>
  <si>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</si>
  <si>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</si>
  <si>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</si>
  <si>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</si>
  <si>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</si>
  <si>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</si>
  <si>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</si>
  <si>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</si>
  <si>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</si>
  <si>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</si>
  <si>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</si>
  <si>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</si>
  <si>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</si>
  <si>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</si>
  <si>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</si>
  <si>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</si>
  <si>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</si>
  <si>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</si>
  <si>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</si>
  <si>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</si>
  <si>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</si>
  <si>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</si>
  <si>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</si>
  <si>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</si>
  <si>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</si>
  <si>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</si>
  <si>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</si>
  <si>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</si>
  <si>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</si>
  <si>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</si>
  <si>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</si>
  <si>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</si>
  <si>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</si>
  <si>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</si>
  <si>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</si>
  <si>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</si>
  <si>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</si>
  <si>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</si>
  <si>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</si>
  <si>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</si>
  <si>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</si>
  <si>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</si>
  <si>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</si>
  <si>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</si>
  <si>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</si>
  <si>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</si>
  <si>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</si>
  <si>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</si>
  <si>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</si>
  <si>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</si>
  <si>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</si>
  <si>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</si>
  <si>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</si>
  <si>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</si>
  <si>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</si>
  <si>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</si>
  <si>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</si>
  <si>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</si>
  <si>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</si>
  <si>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</si>
  <si>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</si>
  <si>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</si>
  <si>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</si>
  <si>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</si>
  <si>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</si>
  <si>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</si>
  <si>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</si>
  <si>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</si>
  <si>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</si>
  <si>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</si>
  <si>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</si>
  <si>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</si>
  <si>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</si>
  <si>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</si>
  <si>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</si>
  <si>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</si>
  <si>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</si>
  <si>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</si>
  <si>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</si>
  <si>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</si>
  <si>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</si>
  <si>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</si>
  <si>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</si>
  <si>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</si>
  <si>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</si>
  <si>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</si>
  <si>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</si>
  <si>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</si>
  <si>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</si>
  <si>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</si>
  <si>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</si>
  <si>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</si>
  <si>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</si>
  <si>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</si>
  <si>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</si>
  <si>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</si>
  <si>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</si>
  <si>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</si>
  <si>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</si>
  <si>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</si>
  <si>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</si>
  <si>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</si>
  <si>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</si>
  <si>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</si>
  <si>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</si>
  <si>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</si>
  <si>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</si>
  <si>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</si>
  <si>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</si>
  <si>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</si>
  <si>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</si>
  <si>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</si>
  <si>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</si>
  <si>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</si>
  <si>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</si>
  <si>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</si>
  <si>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</si>
  <si>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</si>
  <si>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</si>
  <si>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</si>
  <si>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</si>
  <si>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</si>
  <si>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</si>
  <si>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</si>
  <si>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</si>
  <si>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</si>
  <si>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</si>
  <si>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</si>
  <si>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</si>
  <si>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</si>
  <si>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</si>
  <si>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</si>
  <si>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</si>
  <si>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</si>
  <si>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</si>
  <si>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</si>
  <si>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</si>
  <si>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</si>
  <si>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</si>
  <si>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</si>
  <si>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</si>
  <si>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</si>
  <si>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</si>
  <si>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</si>
  <si>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</si>
  <si>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</si>
  <si>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</si>
  <si>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</si>
  <si>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</si>
  <si>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</si>
  <si>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</si>
  <si>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</si>
  <si>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</si>
  <si>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</si>
  <si>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</si>
  <si>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</si>
  <si>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</si>
  <si>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</si>
  <si>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</si>
  <si>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</si>
  <si>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</si>
  <si>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</si>
  <si>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</si>
  <si>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</si>
  <si>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</si>
  <si>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</si>
  <si>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</si>
  <si>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</si>
  <si>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</si>
  <si>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</si>
  <si>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</si>
  <si>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</si>
  <si>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</si>
  <si>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</si>
  <si>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</si>
  <si>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</si>
  <si>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</si>
  <si>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</si>
  <si>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</si>
  <si>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</si>
  <si>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</si>
  <si>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</si>
  <si>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</si>
  <si>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</si>
  <si>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</si>
  <si>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</si>
  <si>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</si>
  <si>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</si>
  <si>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</si>
  <si>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</si>
  <si>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</si>
  <si>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</si>
  <si>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</si>
  <si>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</si>
  <si>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</si>
  <si>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</si>
  <si>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</si>
  <si>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</si>
  <si>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</si>
  <si>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</si>
  <si>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</si>
  <si>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</si>
  <si>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</si>
  <si>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</si>
  <si>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</si>
  <si>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</si>
  <si>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</si>
  <si>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</si>
  <si>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</si>
  <si>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</si>
  <si>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</si>
  <si>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</si>
  <si>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</si>
  <si>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</si>
  <si>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</si>
  <si>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</si>
  <si>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</si>
  <si>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</si>
  <si>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</si>
  <si>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</si>
  <si>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</si>
  <si>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</si>
  <si>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</si>
  <si>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</si>
  <si>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</si>
  <si>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</si>
  <si>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</si>
  <si>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</si>
  <si>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</si>
  <si>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</si>
  <si>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</si>
  <si>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</si>
  <si>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</si>
  <si>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</si>
  <si>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</si>
  <si>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</si>
  <si>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</si>
  <si>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</si>
  <si>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</si>
  <si>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</si>
  <si>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</si>
  <si>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</si>
  <si>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</si>
  <si>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</si>
  <si>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</si>
  <si>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</si>
  <si>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</si>
  <si>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</si>
  <si>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</si>
  <si>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</si>
  <si>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</si>
  <si>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</si>
  <si>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</si>
  <si>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</si>
  <si>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</si>
  <si>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</si>
  <si>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</si>
  <si>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</si>
  <si>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</si>
  <si>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</si>
  <si>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</si>
  <si>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</si>
  <si>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</si>
  <si>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</si>
  <si>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</si>
  <si>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</si>
  <si>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</si>
  <si>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</si>
  <si>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</si>
  <si>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</si>
  <si>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</si>
  <si>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</si>
  <si>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</si>
  <si>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</si>
  <si>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</si>
  <si>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</si>
  <si>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</si>
  <si>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</si>
  <si>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</si>
  <si>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</si>
  <si>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</si>
  <si>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</si>
  <si>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</si>
  <si>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</si>
  <si>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</si>
  <si>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</si>
  <si>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</si>
  <si>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</si>
  <si>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</si>
  <si>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</si>
  <si>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</si>
  <si>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</si>
  <si>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</si>
  <si>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</si>
  <si>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</si>
  <si>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</si>
  <si>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</si>
  <si>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</si>
  <si>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</si>
  <si>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</si>
  <si>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</si>
  <si>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</si>
  <si>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</si>
  <si>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</si>
  <si>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</si>
  <si>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</si>
  <si>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</si>
  <si>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</si>
  <si>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</si>
  <si>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</si>
  <si>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</si>
  <si>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</si>
  <si>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</si>
  <si>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</si>
  <si>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</si>
  <si>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</si>
  <si>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</si>
  <si>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</si>
  <si>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</si>
  <si>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</si>
  <si>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</si>
  <si>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</si>
  <si>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</si>
  <si>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</si>
  <si>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</si>
  <si>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</si>
  <si>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</si>
  <si>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</si>
  <si>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</si>
  <si>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</si>
  <si>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</si>
  <si>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</si>
  <si>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</si>
  <si>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</si>
  <si>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</si>
  <si>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</si>
  <si>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</si>
  <si>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</si>
  <si>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</si>
  <si>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</si>
  <si>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</si>
  <si>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</si>
  <si>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</si>
  <si>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</si>
  <si>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</si>
  <si>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</si>
  <si>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</si>
  <si>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</si>
  <si>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</si>
  <si>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</si>
  <si>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</si>
  <si>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</si>
  <si>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</si>
  <si>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</si>
  <si>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</si>
  <si>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</si>
  <si>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</si>
  <si>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</si>
  <si>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</si>
  <si>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</si>
  <si>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</si>
  <si>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</si>
  <si>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</si>
  <si>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</si>
  <si>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</si>
  <si>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</si>
  <si>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</si>
  <si>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</si>
  <si>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</si>
  <si>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</si>
  <si>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</si>
  <si>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</si>
  <si>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</si>
  <si>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</si>
  <si>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</si>
  <si>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</si>
  <si>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</si>
  <si>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</si>
  <si>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</si>
  <si>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</si>
  <si>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</si>
  <si>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</si>
  <si>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</si>
  <si>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</si>
  <si>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</si>
  <si>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</si>
  <si>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</si>
  <si>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</si>
  <si>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</si>
  <si>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</si>
  <si>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</si>
  <si>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</si>
  <si>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</si>
  <si>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</si>
  <si>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</si>
  <si>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</si>
  <si>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</si>
  <si>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</si>
  <si>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</si>
  <si>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</si>
  <si>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</si>
  <si>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</si>
  <si>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</si>
  <si>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</si>
  <si>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</si>
  <si>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</si>
  <si>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</si>
  <si>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</si>
  <si>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</si>
  <si>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</si>
  <si>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</si>
  <si>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</si>
  <si>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</si>
  <si>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</si>
  <si>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</si>
  <si>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</si>
  <si>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</si>
  <si>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</si>
  <si>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</si>
  <si>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</si>
  <si>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</si>
  <si>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</si>
  <si>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</si>
  <si>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</si>
  <si>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</si>
  <si>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</si>
  <si>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</si>
  <si>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</si>
  <si>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</si>
  <si>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</si>
  <si>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</si>
  <si>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</si>
  <si>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</si>
  <si>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</si>
  <si>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</si>
  <si>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</si>
  <si>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</si>
  <si>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</si>
  <si>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</si>
  <si>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</si>
  <si>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</si>
  <si>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</si>
  <si>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</si>
  <si>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</si>
  <si>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</si>
  <si>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</si>
  <si>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</si>
  <si>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</si>
  <si>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</si>
  <si>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</si>
  <si>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</si>
  <si>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</si>
  <si>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</si>
  <si>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</si>
  <si>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</si>
  <si>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</si>
  <si>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</si>
  <si>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</si>
  <si>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</si>
  <si>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</si>
  <si>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</si>
  <si>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</si>
  <si>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</si>
  <si>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</si>
  <si>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</si>
  <si>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</si>
  <si>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</si>
  <si>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</si>
  <si>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</si>
  <si>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</si>
  <si>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</si>
  <si>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</si>
  <si>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</si>
  <si>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</si>
  <si>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</si>
  <si>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</si>
  <si>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</si>
  <si>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</si>
  <si>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</si>
  <si>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</si>
  <si>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</si>
  <si>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</si>
  <si>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</si>
  <si>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</si>
  <si>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</si>
  <si>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</si>
  <si>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</si>
  <si>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</si>
  <si>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</si>
  <si>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</si>
  <si>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</si>
  <si>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</si>
  <si>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</si>
  <si>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</si>
  <si>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</si>
  <si>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</si>
  <si>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</si>
  <si>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</si>
  <si>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</si>
  <si>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</si>
  <si>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</si>
  <si>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</si>
  <si>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</si>
  <si>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</si>
  <si>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</si>
  <si>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</si>
  <si>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</si>
  <si>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</si>
  <si>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</si>
  <si>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</si>
  <si>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</si>
  <si>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</si>
  <si>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</si>
  <si>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</si>
  <si>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</si>
  <si>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</si>
  <si>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</si>
  <si>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</si>
  <si>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</si>
  <si>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</si>
  <si>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</si>
  <si>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</si>
  <si>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</si>
  <si>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</si>
  <si>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</si>
  <si>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</si>
  <si>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</si>
  <si>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</si>
  <si>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</si>
  <si>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</si>
  <si>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</si>
  <si>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</si>
  <si>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</si>
  <si>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</si>
  <si>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</si>
  <si>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</si>
  <si>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</si>
  <si>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</si>
  <si>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</si>
  <si>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</si>
  <si>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</si>
  <si>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</si>
  <si>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</si>
  <si>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</si>
  <si>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</si>
  <si>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</si>
  <si>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</si>
  <si>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</si>
  <si>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</si>
  <si>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</si>
  <si>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</si>
  <si>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</si>
  <si>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</si>
  <si>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</si>
  <si>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</si>
  <si>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</si>
  <si>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</si>
  <si>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</si>
  <si>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</si>
  <si>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</si>
  <si>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</si>
  <si>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</si>
  <si>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</si>
  <si>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</si>
  <si>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</si>
  <si>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</si>
  <si>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</si>
  <si>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</si>
  <si>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</si>
  <si>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</si>
  <si>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</si>
  <si>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</si>
  <si>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</si>
  <si>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</si>
  <si>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</si>
  <si>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</si>
  <si>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</si>
  <si>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</si>
  <si>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</si>
  <si>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</si>
  <si>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</si>
  <si>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</si>
  <si>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</si>
  <si>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</si>
  <si>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</si>
  <si>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</si>
  <si>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</si>
  <si>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</si>
  <si>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</si>
  <si>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</si>
  <si>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</si>
  <si>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</si>
  <si>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</si>
  <si>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</si>
  <si>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</si>
  <si>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</si>
  <si>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</si>
  <si>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</si>
  <si>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</si>
  <si>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</si>
  <si>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</si>
  <si>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</si>
  <si>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</si>
  <si>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</si>
  <si>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</si>
  <si>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</si>
  <si>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</si>
  <si>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</si>
  <si>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</si>
  <si>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</si>
  <si>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</si>
  <si>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</si>
  <si>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</si>
  <si>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</si>
  <si>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</si>
  <si>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</si>
  <si>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</si>
  <si>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</si>
  <si>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</si>
  <si>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</si>
  <si>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</si>
  <si>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</si>
  <si>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</si>
  <si>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</si>
  <si>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</si>
  <si>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</si>
  <si>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</si>
  <si>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</si>
  <si>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</si>
  <si>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</si>
  <si>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</si>
  <si>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</si>
  <si>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</si>
  <si>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</si>
  <si>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</si>
  <si>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</si>
  <si>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</si>
  <si>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</si>
  <si>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</si>
  <si>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</si>
  <si>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</si>
  <si>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</si>
  <si>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</si>
  <si>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</si>
  <si>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</si>
  <si>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</si>
  <si>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</si>
  <si>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</si>
  <si>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</si>
  <si>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</si>
  <si>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</si>
  <si>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</si>
  <si>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</si>
  <si>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</si>
  <si>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</si>
  <si>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</si>
  <si>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</si>
  <si>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</si>
  <si>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</si>
  <si>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</si>
  <si>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</si>
  <si>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</si>
  <si>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</si>
  <si>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</si>
  <si>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</si>
  <si>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</si>
  <si>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</si>
  <si>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</si>
  <si>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</si>
  <si>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</si>
  <si>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</si>
  <si>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</si>
  <si>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</si>
  <si>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</si>
  <si>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</si>
  <si>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</si>
  <si>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</si>
  <si>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</si>
  <si>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</si>
  <si>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</si>
  <si>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</si>
  <si>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</si>
  <si>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</si>
  <si>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</si>
  <si>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</si>
  <si>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</si>
  <si>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</si>
  <si>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</si>
  <si>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</si>
  <si>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</si>
  <si>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</si>
  <si>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</si>
  <si>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</si>
  <si>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</si>
  <si>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</si>
  <si>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</si>
  <si>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</si>
  <si>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</si>
  <si>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</si>
  <si>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</si>
  <si>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</si>
  <si>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</si>
  <si>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</si>
  <si>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</si>
  <si>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</si>
  <si>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</si>
  <si>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</si>
  <si>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</si>
  <si>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</si>
  <si>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</si>
  <si>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</si>
  <si>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</si>
  <si>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</si>
  <si>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</si>
  <si>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</si>
  <si>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</si>
  <si>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</si>
  <si>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</si>
  <si>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</si>
  <si>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</si>
  <si>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</si>
  <si>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</si>
  <si>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</si>
  <si>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</si>
  <si>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</si>
  <si>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</si>
  <si>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</si>
  <si>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</si>
  <si>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</si>
  <si>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</si>
  <si>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</si>
  <si>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</si>
  <si>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</si>
  <si>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</si>
  <si>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</si>
  <si>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</si>
  <si>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</si>
  <si>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</si>
  <si>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</si>
  <si>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</si>
  <si>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</si>
  <si>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</si>
  <si>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</si>
  <si>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</si>
  <si>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</si>
  <si>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</si>
  <si>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</si>
  <si>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</si>
  <si>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</si>
  <si>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</si>
  <si>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</si>
  <si>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</si>
  <si>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</si>
  <si>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</si>
  <si>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</si>
  <si>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</si>
  <si>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</si>
  <si>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</si>
  <si>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</si>
  <si>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</si>
  <si>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</si>
  <si>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</si>
  <si>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</si>
  <si>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</si>
  <si>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</si>
  <si>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</si>
  <si>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</si>
  <si>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</si>
  <si>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</si>
  <si>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</si>
  <si>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</si>
  <si>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</si>
  <si>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</si>
  <si>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</si>
  <si>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</si>
  <si>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</si>
  <si>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</si>
  <si>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</si>
  <si>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</si>
  <si>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</si>
  <si>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</si>
  <si>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</si>
  <si>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</si>
  <si>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</si>
  <si>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</si>
  <si>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</si>
  <si>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</si>
  <si>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</si>
  <si>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</si>
  <si>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</si>
  <si>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</si>
  <si>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</si>
  <si>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</si>
  <si>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</si>
  <si>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</si>
  <si>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</si>
  <si>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</si>
  <si>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</si>
  <si>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</si>
  <si>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</si>
  <si>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</si>
  <si>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</si>
  <si>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</si>
  <si>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</si>
  <si>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</si>
  <si>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</si>
  <si>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</si>
  <si>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</si>
  <si>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</si>
  <si>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</si>
  <si>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</si>
  <si>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</si>
  <si>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</si>
  <si>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</si>
  <si>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</si>
  <si>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</si>
  <si>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</si>
  <si>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</si>
  <si>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</si>
  <si>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</si>
  <si>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</si>
  <si>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</si>
  <si>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</si>
  <si>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</si>
  <si>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</si>
  <si>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</si>
  <si>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</si>
  <si>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</si>
  <si>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</si>
  <si>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</si>
  <si>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</si>
  <si>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</si>
  <si>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</si>
  <si>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</si>
  <si>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</si>
  <si>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</si>
  <si>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</si>
  <si>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</si>
  <si>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</si>
  <si>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</si>
  <si>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</si>
  <si>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</si>
  <si>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</si>
  <si>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</si>
  <si>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</si>
  <si>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</si>
  <si>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</si>
  <si>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</si>
  <si>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</si>
  <si>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</si>
  <si>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</si>
  <si>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</si>
  <si>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</si>
  <si>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</si>
  <si>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</si>
  <si>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</si>
  <si>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</si>
  <si>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</si>
  <si>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</si>
  <si>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</si>
  <si>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</si>
  <si>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</si>
  <si>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</si>
  <si>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</si>
  <si>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</si>
  <si>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</si>
  <si>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</si>
  <si>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</si>
  <si>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</si>
  <si>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</si>
  <si>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</si>
  <si>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</si>
  <si>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</si>
  <si>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</si>
  <si>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</si>
  <si>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</si>
  <si>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</si>
  <si>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</si>
  <si>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</si>
  <si>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</si>
  <si>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</si>
  <si>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</si>
  <si>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</si>
  <si>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</si>
  <si>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</si>
  <si>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</si>
  <si>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</si>
  <si>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</si>
  <si>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</si>
  <si>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</si>
  <si>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</si>
  <si>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</si>
  <si>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</si>
  <si>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</si>
  <si>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</si>
  <si>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</si>
  <si>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</si>
  <si>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</si>
  <si>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</si>
  <si>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</si>
  <si>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</si>
  <si>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</si>
  <si>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</si>
  <si>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</si>
  <si>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</si>
  <si>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</si>
  <si>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</si>
  <si>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</si>
  <si>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</si>
  <si>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</si>
  <si>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</si>
  <si>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</si>
  <si>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</si>
  <si>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</si>
  <si>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</si>
  <si>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</si>
  <si>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</si>
  <si>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</si>
  <si>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</si>
  <si>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</si>
  <si>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</si>
  <si>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</si>
  <si>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</si>
  <si>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</si>
  <si>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</si>
  <si>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</si>
  <si>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</si>
  <si>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</si>
  <si>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</si>
  <si>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</si>
  <si>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</si>
  <si>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</si>
  <si>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</si>
  <si>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</si>
  <si>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</si>
  <si>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</si>
  <si>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</si>
  <si>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</si>
  <si>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</si>
  <si>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</si>
  <si>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</si>
  <si>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</si>
  <si>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</si>
  <si>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</si>
  <si>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</si>
  <si>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</si>
  <si>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</si>
  <si>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</si>
  <si>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</si>
  <si>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</si>
  <si>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</si>
  <si>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</si>
  <si>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</si>
  <si>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</si>
  <si>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</si>
  <si>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</si>
  <si>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</si>
  <si>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</si>
  <si>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</si>
  <si>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</si>
  <si>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</si>
  <si>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</si>
  <si>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</si>
  <si>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</si>
  <si>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</si>
  <si>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</si>
  <si>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</si>
  <si>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</si>
  <si>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</si>
  <si>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</si>
  <si>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</si>
  <si>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</si>
  <si>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</si>
  <si>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</si>
  <si>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</si>
  <si>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</si>
  <si>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</si>
  <si>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</si>
  <si>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</si>
  <si>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</si>
  <si>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</si>
  <si>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</si>
  <si>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</si>
  <si>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</si>
  <si>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</si>
  <si>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</si>
  <si>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</si>
  <si>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</si>
  <si>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</si>
  <si>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</si>
  <si>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</si>
  <si>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</si>
  <si>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</si>
  <si>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</si>
  <si>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</si>
  <si>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</si>
  <si>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</si>
  <si>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</si>
  <si>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</si>
  <si>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</si>
  <si>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</si>
  <si>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</si>
  <si>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</si>
  <si>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</si>
  <si>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</si>
  <si>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</si>
  <si>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</si>
  <si>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</si>
  <si>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</si>
  <si>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</si>
  <si>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</si>
  <si>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</si>
  <si>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</si>
  <si>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</si>
  <si>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</si>
  <si>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</si>
  <si>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</si>
  <si>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</si>
  <si>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</si>
  <si>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</si>
  <si>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</si>
  <si>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</si>
  <si>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</si>
  <si>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</si>
  <si>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</si>
  <si>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</si>
  <si>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</si>
  <si>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</si>
  <si>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</si>
  <si>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</si>
  <si>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</si>
  <si>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</si>
  <si>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</si>
  <si>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</si>
  <si>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</si>
  <si>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</si>
  <si>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</si>
  <si>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</si>
  <si>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</si>
  <si>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</si>
  <si>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</si>
  <si>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</si>
  <si>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</si>
  <si>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</si>
  <si>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</si>
  <si>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</si>
  <si>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</si>
  <si>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</si>
  <si>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</si>
  <si>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</si>
  <si>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</si>
  <si>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</si>
  <si>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</si>
  <si>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</si>
  <si>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</si>
  <si>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</si>
  <si>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</si>
  <si>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</si>
  <si>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</si>
  <si>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</si>
  <si>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</si>
  <si>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</si>
  <si>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</si>
  <si>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</si>
  <si>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</si>
  <si>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</si>
  <si>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</si>
  <si>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</si>
  <si>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</si>
  <si>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</si>
  <si>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</si>
  <si>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</si>
  <si>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</si>
  <si>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</si>
  <si>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</si>
  <si>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</si>
  <si>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</si>
  <si>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</si>
  <si>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</si>
  <si>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</si>
  <si>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</si>
  <si>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</si>
  <si>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</si>
  <si>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</si>
  <si>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</si>
  <si>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</si>
  <si>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</si>
  <si>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</si>
  <si>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</si>
  <si>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</si>
  <si>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</si>
  <si>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</si>
  <si>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</si>
  <si>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</si>
  <si>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</si>
  <si>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</si>
  <si>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</si>
  <si>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</si>
  <si>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</si>
  <si>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</si>
  <si>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</si>
  <si>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</si>
  <si>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</si>
  <si>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</si>
  <si>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</si>
  <si>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</si>
  <si>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</si>
  <si>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</si>
  <si>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</si>
  <si>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</si>
  <si>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</si>
  <si>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</si>
  <si>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</si>
  <si>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</si>
  <si>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</si>
  <si>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</si>
  <si>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</si>
  <si>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</si>
  <si>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</si>
  <si>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</si>
  <si>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</si>
  <si>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</si>
  <si>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</si>
  <si>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</si>
  <si>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</si>
  <si>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</si>
  <si>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</si>
  <si>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</si>
  <si>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</si>
  <si>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</si>
  <si>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</si>
  <si>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</si>
  <si>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</si>
  <si>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</si>
  <si>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</si>
  <si>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</si>
  <si>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</si>
  <si>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</si>
  <si>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</si>
  <si>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</si>
  <si>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</si>
  <si>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</si>
  <si>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</si>
  <si>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</si>
  <si>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</si>
  <si>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</si>
  <si>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</si>
  <si>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</si>
  <si>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</si>
  <si>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</si>
  <si>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</si>
  <si>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</si>
  <si>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</si>
  <si>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</si>
  <si>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</si>
  <si>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</si>
  <si>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</si>
  <si>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</si>
  <si>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</si>
  <si>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</si>
  <si>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</si>
  <si>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</si>
  <si>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</si>
  <si>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</si>
  <si>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</si>
  <si>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</si>
  <si>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</si>
  <si>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</si>
  <si>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</si>
  <si>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</si>
  <si>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</si>
  <si>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</si>
  <si>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</si>
  <si>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</si>
  <si>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</si>
  <si>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</si>
  <si>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</si>
  <si>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</si>
  <si>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</si>
  <si>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</si>
  <si>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</si>
  <si>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</si>
  <si>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</si>
  <si>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</si>
  <si>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</si>
  <si>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</si>
  <si>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</si>
  <si>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</si>
  <si>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</si>
  <si>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</si>
  <si>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</si>
  <si>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</si>
  <si>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</si>
  <si>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</si>
  <si>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</si>
  <si>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</si>
  <si>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</si>
  <si>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</si>
  <si>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</si>
  <si>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</si>
  <si>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</si>
  <si>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</si>
  <si>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</si>
  <si>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</si>
  <si>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</si>
  <si>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</si>
  <si>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</si>
  <si>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</si>
  <si>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</si>
  <si>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</si>
  <si>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</si>
  <si>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</si>
  <si>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</si>
  <si>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</si>
  <si>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</si>
  <si>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</si>
  <si>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</si>
  <si>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</si>
  <si>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</si>
  <si>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</si>
  <si>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</si>
  <si>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</si>
  <si>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</si>
  <si>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</si>
  <si>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</si>
  <si>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</si>
  <si>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</si>
  <si>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</si>
  <si>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</si>
  <si>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</si>
  <si>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</si>
  <si>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</si>
  <si>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</si>
  <si>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</si>
  <si>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</si>
  <si>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</si>
  <si>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</si>
  <si>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</si>
  <si>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</si>
  <si>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</si>
  <si>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</si>
  <si>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</si>
  <si>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</si>
  <si>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</si>
  <si>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</si>
  <si>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</si>
  <si>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</si>
  <si>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</si>
  <si>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</si>
  <si>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</si>
  <si>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</si>
  <si>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</si>
  <si>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</si>
  <si>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</si>
  <si>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</si>
  <si>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</si>
  <si>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</si>
  <si>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</si>
  <si>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</si>
  <si>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</si>
  <si>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</si>
  <si>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</si>
  <si>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</si>
  <si>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</si>
  <si>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</si>
  <si>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</si>
  <si>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</si>
  <si>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</si>
  <si>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</si>
  <si>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</si>
  <si>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</si>
  <si>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</si>
  <si>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</si>
  <si>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</si>
  <si>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</si>
  <si>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</si>
  <si>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</si>
  <si>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</si>
  <si>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</si>
  <si>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</si>
  <si>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</si>
  <si>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</si>
  <si>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</si>
  <si>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</si>
  <si>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</si>
  <si>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</si>
  <si>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</si>
  <si>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</si>
  <si>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</si>
  <si>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</si>
  <si>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</si>
  <si>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</si>
  <si>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</si>
  <si>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</si>
  <si>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</si>
  <si>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</si>
  <si>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</si>
  <si>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</si>
  <si>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</si>
  <si>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</si>
  <si>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</si>
  <si>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</si>
  <si>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</si>
  <si>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</si>
  <si>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</si>
  <si>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</si>
  <si>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</si>
  <si>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</si>
  <si>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</si>
  <si>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</si>
  <si>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</si>
  <si>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</si>
  <si>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</si>
  <si>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</si>
  <si>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</si>
  <si>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</si>
  <si>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</si>
  <si>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</si>
  <si>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</si>
  <si>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</si>
  <si>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</si>
  <si>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</si>
  <si>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</si>
  <si>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</si>
  <si>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</si>
  <si>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</si>
  <si>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</si>
  <si>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</si>
  <si>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</si>
  <si>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</si>
  <si>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</si>
  <si>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</si>
  <si>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</si>
  <si>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</si>
  <si>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</si>
  <si>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</si>
  <si>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</si>
  <si>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</si>
  <si>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</si>
  <si>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</si>
  <si>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</si>
  <si>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</si>
  <si>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</si>
  <si>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</si>
  <si>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</si>
  <si>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</si>
  <si>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</si>
  <si>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</si>
  <si>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</si>
  <si>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</si>
  <si>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</si>
  <si>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</si>
  <si>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</si>
  <si>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</si>
  <si>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</si>
  <si>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</si>
  <si>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</si>
  <si>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</si>
  <si>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</si>
  <si>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</si>
  <si>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</si>
  <si>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</si>
  <si>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</si>
  <si>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</si>
  <si>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</si>
  <si>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</si>
  <si>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</si>
  <si>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</si>
  <si>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</si>
  <si>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</si>
  <si>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</si>
  <si>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</si>
  <si>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</si>
  <si>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</si>
  <si>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</si>
  <si>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</si>
  <si>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</si>
  <si>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</si>
  <si>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</si>
  <si>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</si>
  <si>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</si>
  <si>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</si>
  <si>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</si>
  <si>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</si>
  <si>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</si>
  <si>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</si>
  <si>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</si>
  <si>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</si>
  <si>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</si>
  <si>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</si>
  <si>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</si>
  <si>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</si>
  <si>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</si>
  <si>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</si>
  <si>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</si>
  <si>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</si>
  <si>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</si>
  <si>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</si>
  <si>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</si>
  <si>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</si>
  <si>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</si>
  <si>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</si>
  <si>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</si>
  <si>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</si>
  <si>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</si>
  <si>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</si>
  <si>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</si>
  <si>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</si>
  <si>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</si>
  <si>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</si>
  <si>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</si>
  <si>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</si>
  <si>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</si>
  <si>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</si>
  <si>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</si>
  <si>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</si>
  <si>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</si>
  <si>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</si>
  <si>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</si>
  <si>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</si>
  <si>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</si>
  <si>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</si>
  <si>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</si>
  <si>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</si>
  <si>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</si>
  <si>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</si>
  <si>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</si>
  <si>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</si>
  <si>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</si>
  <si>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</si>
  <si>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</si>
  <si>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</si>
  <si>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</si>
  <si>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</si>
  <si>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</si>
  <si>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</si>
  <si>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</si>
  <si>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</si>
  <si>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</si>
  <si>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</si>
  <si>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</si>
  <si>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</si>
  <si>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</si>
  <si>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</si>
  <si>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</si>
  <si>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</si>
  <si>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</si>
  <si>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</si>
  <si>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</si>
  <si>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</si>
  <si>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</si>
  <si>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</si>
  <si>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</si>
  <si>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</si>
  <si>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</si>
  <si>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</si>
  <si>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</si>
  <si>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</si>
  <si>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</si>
  <si>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</si>
  <si>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</si>
  <si>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</si>
  <si>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</si>
  <si>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</si>
  <si>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</si>
  <si>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</si>
  <si>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</si>
  <si>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</si>
  <si>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</si>
  <si>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</si>
  <si>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</si>
  <si>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</si>
  <si>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</si>
  <si>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</si>
  <si>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</si>
  <si>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</si>
  <si>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</si>
  <si>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</si>
  <si>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</si>
  <si>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</si>
  <si>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</si>
  <si>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</si>
  <si>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</si>
  <si>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</si>
  <si>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</si>
  <si>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</si>
  <si>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</si>
  <si>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</si>
  <si>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</si>
  <si>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</si>
  <si>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</si>
  <si>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</si>
  <si>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</si>
  <si>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</si>
  <si>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</si>
  <si>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</si>
  <si>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</si>
  <si>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</si>
  <si>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</si>
  <si>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</si>
  <si>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</si>
  <si>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</si>
  <si>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</si>
  <si>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</si>
  <si>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</si>
  <si>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</si>
  <si>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</si>
  <si>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</si>
  <si>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</si>
  <si>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</si>
  <si>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</si>
  <si>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</si>
  <si>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</si>
  <si>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</si>
  <si>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</si>
  <si>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</si>
  <si>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</si>
  <si>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</si>
  <si>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</si>
  <si>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</si>
  <si>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</si>
  <si>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</si>
  <si>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</si>
  <si>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</si>
  <si>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</si>
  <si>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</si>
  <si>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</si>
  <si>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</si>
  <si>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</si>
  <si>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</si>
  <si>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</si>
  <si>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</si>
  <si>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</si>
  <si>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</si>
  <si>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</si>
  <si>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</si>
  <si>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</si>
  <si>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</si>
  <si>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</si>
  <si>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</si>
  <si>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</si>
  <si>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</si>
  <si>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</si>
  <si>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</si>
  <si>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</si>
  <si>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</si>
  <si>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</si>
  <si>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</si>
  <si>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</si>
  <si>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</si>
  <si>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</si>
  <si>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</si>
  <si>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</si>
  <si>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</si>
  <si>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</si>
  <si>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</si>
  <si>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</si>
  <si>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</si>
  <si>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</si>
  <si>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</si>
  <si>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</si>
  <si>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</si>
  <si>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</si>
  <si>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</si>
  <si>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</si>
  <si>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</si>
  <si>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</si>
  <si>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</si>
  <si>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</si>
  <si>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</si>
  <si>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</si>
  <si>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</si>
  <si>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</si>
  <si>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</si>
  <si>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</si>
  <si>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</si>
  <si>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</si>
  <si>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</si>
  <si>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</si>
  <si>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</si>
  <si>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</si>
  <si>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</si>
  <si>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</si>
  <si>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</si>
  <si>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</si>
  <si>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</si>
  <si>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</si>
  <si>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</si>
  <si>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</si>
  <si>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</si>
  <si>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</si>
  <si>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</si>
  <si>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</si>
  <si>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</si>
  <si>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</si>
  <si>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</si>
  <si>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</si>
  <si>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</si>
  <si>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</si>
  <si>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</si>
  <si>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</si>
  <si>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</si>
  <si>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</si>
  <si>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</si>
  <si>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</si>
  <si>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</si>
  <si>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</si>
  <si>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</si>
  <si>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</si>
  <si>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</si>
  <si>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</si>
  <si>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</si>
  <si>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</si>
  <si>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</si>
  <si>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</si>
  <si>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</si>
  <si>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</si>
  <si>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</si>
  <si>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</si>
  <si>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</si>
  <si>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</si>
  <si>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</si>
  <si>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</si>
  <si>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</si>
  <si>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</si>
  <si>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</si>
  <si>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</si>
  <si>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</si>
  <si>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</si>
  <si>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</si>
  <si>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</si>
  <si>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</si>
  <si>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</si>
  <si>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</si>
  <si>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</si>
  <si>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</si>
  <si>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</si>
  <si>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</si>
  <si>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</si>
  <si>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</si>
  <si>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</si>
  <si>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</si>
  <si>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</si>
  <si>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</si>
  <si>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</si>
  <si>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</si>
  <si>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</si>
  <si>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</si>
  <si>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</si>
  <si>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</si>
  <si>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</si>
  <si>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</si>
  <si>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</si>
  <si>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</si>
  <si>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</si>
  <si>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</si>
  <si>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</si>
  <si>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</si>
  <si>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</si>
  <si>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</si>
  <si>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</si>
  <si>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</si>
  <si>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</si>
  <si>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</si>
  <si>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</si>
  <si>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</si>
  <si>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</si>
  <si>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</si>
  <si>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</si>
  <si>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</si>
  <si>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</si>
  <si>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</si>
  <si>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</si>
  <si>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</si>
  <si>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</si>
  <si>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</si>
  <si>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</si>
  <si>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</si>
  <si>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</si>
  <si>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</si>
  <si>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</si>
  <si>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</si>
  <si>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</si>
  <si>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</si>
  <si>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</si>
  <si>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</si>
  <si>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</si>
  <si>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</si>
  <si>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</si>
  <si>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</si>
  <si>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</si>
  <si>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</si>
  <si>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</si>
  <si>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</si>
  <si>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</si>
  <si>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</si>
  <si>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</si>
  <si>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</si>
  <si>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</si>
  <si>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</si>
  <si>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</si>
  <si>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</si>
  <si>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</si>
  <si>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</si>
  <si>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</si>
  <si>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</si>
  <si>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</si>
  <si>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</si>
  <si>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</si>
  <si>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</si>
  <si>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</si>
  <si>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</si>
  <si>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</si>
  <si>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</si>
  <si>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</si>
  <si>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</si>
  <si>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</si>
  <si>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</si>
  <si>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</si>
  <si>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</si>
  <si>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</si>
  <si>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</si>
  <si>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</si>
  <si>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</si>
  <si>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</si>
  <si>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</si>
  <si>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</si>
  <si>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</si>
  <si>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</si>
  <si>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</si>
  <si>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</si>
  <si>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</si>
  <si>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</si>
  <si>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</si>
  <si>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</si>
  <si>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</si>
  <si>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</si>
  <si>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</si>
  <si>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</si>
  <si>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</si>
  <si>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</si>
  <si>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</si>
  <si>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</si>
  <si>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</si>
  <si>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</si>
  <si>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</si>
  <si>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</si>
  <si>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</si>
  <si>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</si>
  <si>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</si>
  <si>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</si>
  <si>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</si>
  <si>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</si>
  <si>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</si>
  <si>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</si>
  <si>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</si>
  <si>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</si>
  <si>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</si>
  <si>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</si>
  <si>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</si>
  <si>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</si>
  <si>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</si>
  <si>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</si>
  <si>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</si>
  <si>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</si>
  <si>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</si>
  <si>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</si>
  <si>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</si>
  <si>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</si>
  <si>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</si>
  <si>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</si>
  <si>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</si>
  <si>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</si>
  <si>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</si>
  <si>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</si>
  <si>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</si>
  <si>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</si>
  <si>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</si>
  <si>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</si>
  <si>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</si>
  <si>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</si>
  <si>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</si>
  <si>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</si>
  <si>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</si>
  <si>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</si>
  <si>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</si>
  <si>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</si>
  <si>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</si>
  <si>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</si>
  <si>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</si>
  <si>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</si>
  <si>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</si>
  <si>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</si>
  <si>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</si>
  <si>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</si>
  <si>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</si>
  <si>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</si>
  <si>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</si>
  <si>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</si>
  <si>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</si>
  <si>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</si>
  <si>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</si>
  <si>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</si>
  <si>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</si>
  <si>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</si>
  <si>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</si>
  <si>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</si>
  <si>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</si>
  <si>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</si>
  <si>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</si>
  <si>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</si>
  <si>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</si>
  <si>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</si>
  <si>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</si>
  <si>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</si>
  <si>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</si>
  <si>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</si>
  <si>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</si>
  <si>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</si>
  <si>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</si>
  <si>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</si>
  <si>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</si>
  <si>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</si>
  <si>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</si>
  <si>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</si>
  <si>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</si>
  <si>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</si>
  <si>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</si>
  <si>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</si>
  <si>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</si>
  <si>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</si>
  <si>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</si>
  <si>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</si>
  <si>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</si>
  <si>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</si>
  <si>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</si>
  <si>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</si>
  <si>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</si>
  <si>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</si>
  <si>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</si>
  <si>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</si>
  <si>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</si>
  <si>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</si>
  <si>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</si>
  <si>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</si>
  <si>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</si>
  <si>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</si>
  <si>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</si>
  <si>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</si>
  <si>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</si>
  <si>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</si>
  <si>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</si>
  <si>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</si>
  <si>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</si>
  <si>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</si>
  <si>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</si>
  <si>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</si>
  <si>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</si>
  <si>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</si>
  <si>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</si>
  <si>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</si>
  <si>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</si>
  <si>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</si>
  <si>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</si>
  <si>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</si>
  <si>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</si>
  <si>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</si>
  <si>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</si>
  <si>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</si>
  <si>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</si>
  <si>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</si>
  <si>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</si>
  <si>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</si>
  <si>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</si>
  <si>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</si>
  <si>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</si>
  <si>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</si>
  <si>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</si>
  <si>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</si>
  <si>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</si>
  <si>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</si>
  <si>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</si>
  <si>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</si>
  <si>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</si>
  <si>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</si>
  <si>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</si>
  <si>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</si>
  <si>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</si>
  <si>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</si>
  <si>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</si>
  <si>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</si>
  <si>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</si>
  <si>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</si>
  <si>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</si>
  <si>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</si>
  <si>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</si>
  <si>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</si>
  <si>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</si>
  <si>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</si>
  <si>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</si>
  <si>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</si>
  <si>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</si>
  <si>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</si>
  <si>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</si>
  <si>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</si>
  <si>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</si>
  <si>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</si>
  <si>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</si>
  <si>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</si>
  <si>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</si>
  <si>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</si>
  <si>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</si>
  <si>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</si>
  <si>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</si>
  <si>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</si>
  <si>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</si>
  <si>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</si>
  <si>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</si>
  <si>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</si>
  <si>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</si>
  <si>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</si>
  <si>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</si>
  <si>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</si>
  <si>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</si>
  <si>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</si>
  <si>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</si>
  <si>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</si>
  <si>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</si>
  <si>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</si>
  <si>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</si>
  <si>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</si>
  <si>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</si>
  <si>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</si>
  <si>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</si>
  <si>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</si>
  <si>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</si>
  <si>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</si>
  <si>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</si>
  <si>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</si>
  <si>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</si>
  <si>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</si>
  <si>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</si>
  <si>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</si>
  <si>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</si>
  <si>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</si>
  <si>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</si>
  <si>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</si>
  <si>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</si>
  <si>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</si>
  <si>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</si>
  <si>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</si>
  <si>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</si>
  <si>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</si>
  <si>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</si>
  <si>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</si>
  <si>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</si>
  <si>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</si>
  <si>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</si>
  <si>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</si>
  <si>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</si>
  <si>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</si>
  <si>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</si>
  <si>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</si>
  <si>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</si>
  <si>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</si>
  <si>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</si>
  <si>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</si>
  <si>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</si>
  <si>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</si>
  <si>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</si>
  <si>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</si>
  <si>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</si>
  <si>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</si>
  <si>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</si>
  <si>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</si>
  <si>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</si>
  <si>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</si>
  <si>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</si>
  <si>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</si>
  <si>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</si>
  <si>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</si>
  <si>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</si>
  <si>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</si>
  <si>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</si>
  <si>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</si>
  <si>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</si>
  <si>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</si>
  <si>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</si>
  <si>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</si>
  <si>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</si>
  <si>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</si>
  <si>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</si>
  <si>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</si>
  <si>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</si>
  <si>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</si>
  <si>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</si>
  <si>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</si>
  <si>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</si>
  <si>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</si>
  <si>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</si>
  <si>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</si>
  <si>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</si>
  <si>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</si>
  <si>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</si>
  <si>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</si>
  <si>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</si>
  <si>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</si>
  <si>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</si>
  <si>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</si>
  <si>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</si>
  <si>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</si>
  <si>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</si>
  <si>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</si>
  <si>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</si>
  <si>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</si>
  <si>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</si>
  <si>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</si>
  <si>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</si>
  <si>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</si>
  <si>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</si>
  <si>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</si>
  <si>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</si>
  <si>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</si>
  <si>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</si>
  <si>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</si>
  <si>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</si>
  <si>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</si>
  <si>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</si>
  <si>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</si>
  <si>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</si>
  <si>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</si>
  <si>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</si>
  <si>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</si>
  <si>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</si>
  <si>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</si>
  <si>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</si>
  <si>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</si>
  <si>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</si>
  <si>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</si>
  <si>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</si>
  <si>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</si>
  <si>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</si>
  <si>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</si>
  <si>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</si>
  <si>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</si>
  <si>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</si>
  <si>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</si>
  <si>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</si>
  <si>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</si>
  <si>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</si>
  <si>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</si>
  <si>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</si>
  <si>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</si>
  <si>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</si>
  <si>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</si>
  <si>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</si>
  <si>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</si>
  <si>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</si>
  <si>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</si>
  <si>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</si>
  <si>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</si>
  <si>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</si>
  <si>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</si>
  <si>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</si>
  <si>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</si>
  <si>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</si>
  <si>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</si>
  <si>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</si>
  <si>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</si>
  <si>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</si>
  <si>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</si>
  <si>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</si>
  <si>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</si>
  <si>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</si>
  <si>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</si>
  <si>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</si>
  <si>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</si>
  <si>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</si>
  <si>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</si>
  <si>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</si>
  <si>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</si>
  <si>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</si>
  <si>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</si>
  <si>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</si>
  <si>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</si>
  <si>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</si>
  <si>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</si>
  <si>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</si>
  <si>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</si>
  <si>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</si>
  <si>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</si>
  <si>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</si>
  <si>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</si>
  <si>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</si>
  <si>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</si>
  <si>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</si>
  <si>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</si>
  <si>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</si>
  <si>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</si>
  <si>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</si>
  <si>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</si>
  <si>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</si>
  <si>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</si>
  <si>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</si>
  <si>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</si>
  <si>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</si>
  <si>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</si>
  <si>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</si>
  <si>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</si>
  <si>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</si>
  <si>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</si>
  <si>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</si>
  <si>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</si>
  <si>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</si>
  <si>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</si>
  <si>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</si>
  <si>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</si>
  <si>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</si>
  <si>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</si>
  <si>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</si>
  <si>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</si>
  <si>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</si>
  <si>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</si>
  <si>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</si>
  <si>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</si>
  <si>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</si>
  <si>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</si>
  <si>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</si>
  <si>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</si>
  <si>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</si>
  <si>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</si>
  <si>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</si>
  <si>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</si>
  <si>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</si>
  <si>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</si>
  <si>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</si>
  <si>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</si>
  <si>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</si>
  <si>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</si>
  <si>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</si>
  <si>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</si>
  <si>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</si>
  <si>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</si>
  <si>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</si>
  <si>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</si>
  <si>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</si>
  <si>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</si>
  <si>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</si>
  <si>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</si>
  <si>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</si>
  <si>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</si>
  <si>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</si>
  <si>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</si>
  <si>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</si>
  <si>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</si>
  <si>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</si>
  <si>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</si>
  <si>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</si>
  <si>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</si>
  <si>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</si>
  <si>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</si>
  <si>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</si>
  <si>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</si>
  <si>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</si>
  <si>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</si>
  <si>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</si>
  <si>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</si>
  <si>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</si>
  <si>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</si>
  <si>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</si>
  <si>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</si>
  <si>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</si>
  <si>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</si>
  <si>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</si>
  <si>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</si>
  <si>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</si>
  <si>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</si>
  <si>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</si>
  <si>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</si>
  <si>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</si>
  <si>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</si>
  <si>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</si>
  <si>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</si>
  <si>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</si>
  <si>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</si>
  <si>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</si>
  <si>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</si>
  <si>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</si>
  <si>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</si>
  <si>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</si>
  <si>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</si>
  <si>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</si>
  <si>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</si>
  <si>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</si>
  <si>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</si>
  <si>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</si>
  <si>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</si>
  <si>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</si>
  <si>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</si>
  <si>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</si>
  <si>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</si>
  <si>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</si>
  <si>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</si>
  <si>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</si>
  <si>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</si>
  <si>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</si>
  <si>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</si>
  <si>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</si>
  <si>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</si>
  <si>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</si>
  <si>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</si>
  <si>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</si>
  <si>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</si>
  <si>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</si>
  <si>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</si>
  <si>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</si>
  <si>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</si>
  <si>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</si>
  <si>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</si>
  <si>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</si>
  <si>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</si>
  <si>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</si>
  <si>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</si>
  <si>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</si>
  <si>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</si>
  <si>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</si>
  <si>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</si>
  <si>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</si>
  <si>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</si>
  <si>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</si>
  <si>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</si>
  <si>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</si>
  <si>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</si>
  <si>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</si>
  <si>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</si>
  <si>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</si>
  <si>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</si>
  <si>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</si>
  <si>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</si>
  <si>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</si>
  <si>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</si>
  <si>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</si>
  <si>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</si>
  <si>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</si>
  <si>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</si>
  <si>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</si>
  <si>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</si>
  <si>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</si>
  <si>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</si>
  <si>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</si>
  <si>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</si>
  <si>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</si>
  <si>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</si>
  <si>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</si>
  <si>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</si>
  <si>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</si>
  <si>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</si>
  <si>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</si>
  <si>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</si>
  <si>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</si>
  <si>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</si>
  <si>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</si>
  <si>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</si>
  <si>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</si>
  <si>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</si>
  <si>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</si>
  <si>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</si>
  <si>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</si>
  <si>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</si>
  <si>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</si>
  <si>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</si>
  <si>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</si>
  <si>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</si>
  <si>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</si>
  <si>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</si>
  <si>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</si>
  <si>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</si>
  <si>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</si>
  <si>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</si>
  <si>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</si>
  <si>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</si>
  <si>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</si>
  <si>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</si>
  <si>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</si>
  <si>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</si>
  <si>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</si>
  <si>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</si>
  <si>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</si>
  <si>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</si>
  <si>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</si>
  <si>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</si>
  <si>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</si>
  <si>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</si>
  <si>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</si>
  <si>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</si>
  <si>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</si>
  <si>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</si>
  <si>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</si>
  <si>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</si>
  <si>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</si>
  <si>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</si>
  <si>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</si>
  <si>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</si>
  <si>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</si>
  <si>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</si>
  <si>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</si>
  <si>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</si>
  <si>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</si>
  <si>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</si>
  <si>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</si>
  <si>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</si>
  <si>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</si>
  <si>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</si>
  <si>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</si>
  <si>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</si>
  <si>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</si>
  <si>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</si>
  <si>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</si>
  <si>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</si>
  <si>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</si>
  <si>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</si>
  <si>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</si>
  <si>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</si>
  <si>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</si>
  <si>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</si>
  <si>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</si>
  <si>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</si>
  <si>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</si>
  <si>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</si>
  <si>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</si>
  <si>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</si>
  <si>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</si>
  <si>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</si>
  <si>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</si>
  <si>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</si>
  <si>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</si>
  <si>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</si>
  <si>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</si>
  <si>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</si>
  <si>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</si>
  <si>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</si>
  <si>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</si>
  <si>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</si>
  <si>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</si>
  <si>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</si>
  <si>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</si>
  <si>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</si>
  <si>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</si>
  <si>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</si>
  <si>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</si>
  <si>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</si>
  <si>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</si>
  <si>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</si>
  <si>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</si>
  <si>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</si>
  <si>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</si>
  <si>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</si>
  <si>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</si>
  <si>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</si>
  <si>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</si>
  <si>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</si>
  <si>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</si>
  <si>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</si>
  <si>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</si>
  <si>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</si>
  <si>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</si>
  <si>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</si>
  <si>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</si>
  <si>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</si>
  <si>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</si>
  <si>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</si>
  <si>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</si>
  <si>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</si>
  <si>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</si>
  <si>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</si>
  <si>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</si>
  <si>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</si>
  <si>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</si>
  <si>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</si>
  <si>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</si>
  <si>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</si>
  <si>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</si>
  <si>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</si>
  <si>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</si>
  <si>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</si>
  <si>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</si>
  <si>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</si>
  <si>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</si>
  <si>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</si>
  <si>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</si>
  <si>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</si>
  <si>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</si>
  <si>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</si>
  <si>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</si>
  <si>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</si>
  <si>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</si>
  <si>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</si>
  <si>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</si>
  <si>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</si>
  <si>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</si>
  <si>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</si>
  <si>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</si>
  <si>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</si>
  <si>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</si>
  <si>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</si>
  <si>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</si>
  <si>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</si>
  <si>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</si>
  <si>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</si>
  <si>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</si>
  <si>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</si>
  <si>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</si>
  <si>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</si>
  <si>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</si>
  <si>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</si>
  <si>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</si>
  <si>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</si>
  <si>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</si>
  <si>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</si>
  <si>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</si>
  <si>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</si>
  <si>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</si>
  <si>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</si>
  <si>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</si>
  <si>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</si>
  <si>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</si>
  <si>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</si>
  <si>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</si>
  <si>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</si>
  <si>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</si>
  <si>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</si>
  <si>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</si>
  <si>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</si>
  <si>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</si>
  <si>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</si>
  <si>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</si>
  <si>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</si>
  <si>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</si>
  <si>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</si>
  <si>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</si>
  <si>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</si>
  <si>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</si>
  <si>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</si>
  <si>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</si>
  <si>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</si>
  <si>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</si>
  <si>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</si>
  <si>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</si>
  <si>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</si>
  <si>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</si>
  <si>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</si>
  <si>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</si>
  <si>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</si>
  <si>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</si>
  <si>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</si>
  <si>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</si>
  <si>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</si>
  <si>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</si>
  <si>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</si>
  <si>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</si>
  <si>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</si>
  <si>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</si>
  <si>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</si>
  <si>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</si>
  <si>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</si>
  <si>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</si>
  <si>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</si>
  <si>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</si>
  <si>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</si>
  <si>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</si>
  <si>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</si>
  <si>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</si>
  <si>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</si>
  <si>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</si>
  <si>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</si>
  <si>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</si>
  <si>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</si>
  <si>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</si>
  <si>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</si>
  <si>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</si>
  <si>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</si>
  <si>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</si>
  <si>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</si>
  <si>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</si>
  <si>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</si>
  <si>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</si>
  <si>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</si>
  <si>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</si>
  <si>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</si>
  <si>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</si>
  <si>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</si>
  <si>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</si>
  <si>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</si>
  <si>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</si>
  <si>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</si>
  <si>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</si>
  <si>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</si>
  <si>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</si>
  <si>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</si>
  <si>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</si>
  <si>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</si>
  <si>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</si>
  <si>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</si>
  <si>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</si>
  <si>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</si>
  <si>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</si>
  <si>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</si>
  <si>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</si>
  <si>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</si>
  <si>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</si>
  <si>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</si>
  <si>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</si>
  <si>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</si>
  <si>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</si>
  <si>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</si>
  <si>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</si>
  <si>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</si>
  <si>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</si>
  <si>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</si>
  <si>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</si>
  <si>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</si>
  <si>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</si>
  <si>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</si>
  <si>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</si>
  <si>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</si>
  <si>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</si>
  <si>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</si>
  <si>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</si>
  <si>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</si>
  <si>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</si>
  <si>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</si>
  <si>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</si>
  <si>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</si>
  <si>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</si>
  <si>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</si>
  <si>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</si>
  <si>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</si>
  <si>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</si>
  <si>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</si>
  <si>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</si>
  <si>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</si>
  <si>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</si>
  <si>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</si>
  <si>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</si>
  <si>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</si>
  <si>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</si>
  <si>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</si>
  <si>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</si>
  <si>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</si>
  <si>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</si>
  <si>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</si>
  <si>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</si>
  <si>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</si>
  <si>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</si>
  <si>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</si>
  <si>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</si>
  <si>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</si>
  <si>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</si>
  <si>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</si>
  <si>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</si>
  <si>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</si>
  <si>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</si>
  <si>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</si>
  <si>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</si>
  <si>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</si>
  <si>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</si>
  <si>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</si>
  <si>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</si>
  <si>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</si>
  <si>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</si>
  <si>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</si>
  <si>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</si>
  <si>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</si>
  <si>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</si>
  <si>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</si>
  <si>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</si>
  <si>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</si>
  <si>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</si>
  <si>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</si>
  <si>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</si>
  <si>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</si>
  <si>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</si>
  <si>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</si>
  <si>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</si>
  <si>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</si>
  <si>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</si>
  <si>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</si>
  <si>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</si>
  <si>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</si>
  <si>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</si>
  <si>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</si>
  <si>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</si>
  <si>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</si>
  <si>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</si>
  <si>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</si>
  <si>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</si>
  <si>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</si>
  <si>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</si>
  <si>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</si>
  <si>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</si>
  <si>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</si>
  <si>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</si>
  <si>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</si>
  <si>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</si>
  <si>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</si>
  <si>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</si>
  <si>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</si>
  <si>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</si>
  <si>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</si>
  <si>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</si>
  <si>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</si>
  <si>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</si>
  <si>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</si>
  <si>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</si>
  <si>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</si>
  <si>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</si>
  <si>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</si>
  <si>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</si>
  <si>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</si>
  <si>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</si>
  <si>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</si>
  <si>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</si>
  <si>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</si>
  <si>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</si>
  <si>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</si>
  <si>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</si>
  <si>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</si>
  <si>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</si>
  <si>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</si>
  <si>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</si>
  <si>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</si>
  <si>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</si>
  <si>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</si>
  <si>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</si>
  <si>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</si>
  <si>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</si>
  <si>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</si>
  <si>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</si>
  <si>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</si>
  <si>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</si>
  <si>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</si>
  <si>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</si>
  <si>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</si>
  <si>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</si>
  <si>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</si>
  <si>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</si>
  <si>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</si>
  <si>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</si>
  <si>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</si>
  <si>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</si>
  <si>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</si>
  <si>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</si>
  <si>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</si>
  <si>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</si>
  <si>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</si>
  <si>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</si>
  <si>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</si>
  <si>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</si>
  <si>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</si>
  <si>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</si>
  <si>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</si>
  <si>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</si>
  <si>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</si>
  <si>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</si>
  <si>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</si>
  <si>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</si>
  <si>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</si>
  <si>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</si>
  <si>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</si>
  <si>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</si>
  <si>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</si>
  <si>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</si>
  <si>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</si>
  <si>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</si>
  <si>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</si>
  <si>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</si>
  <si>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</si>
  <si>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</si>
  <si>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</si>
  <si>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</si>
  <si>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</si>
  <si>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</si>
  <si>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</si>
  <si>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</si>
  <si>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</si>
  <si>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</si>
  <si>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</si>
  <si>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</si>
  <si>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</si>
  <si>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</si>
  <si>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</si>
  <si>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</si>
  <si>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</si>
  <si>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</si>
  <si>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</si>
  <si>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</si>
  <si>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</si>
  <si>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</si>
  <si>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</si>
  <si>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</si>
  <si>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</si>
  <si>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</si>
  <si>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</si>
  <si>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</si>
  <si>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</si>
  <si>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</si>
  <si>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</si>
  <si>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</si>
  <si>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</si>
  <si>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</si>
  <si>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</si>
  <si>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</si>
  <si>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</si>
  <si>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</si>
  <si>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</si>
  <si>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</si>
  <si>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</si>
  <si>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</si>
  <si>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</si>
  <si>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</si>
  <si>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</si>
  <si>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</si>
  <si>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</si>
  <si>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</si>
  <si>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</si>
  <si>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</si>
  <si>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</si>
  <si>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</si>
  <si>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</si>
  <si>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</si>
  <si>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</si>
  <si>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</si>
  <si>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</si>
  <si>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</si>
  <si>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</si>
  <si>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</si>
  <si>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</si>
  <si>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</si>
  <si>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</si>
  <si>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</si>
  <si>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</si>
  <si>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</si>
  <si>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</si>
  <si>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</si>
  <si>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</si>
  <si>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</si>
  <si>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</si>
  <si>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</si>
  <si>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</si>
  <si>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</si>
  <si>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</si>
  <si>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</si>
  <si>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</si>
  <si>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</si>
  <si>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</si>
  <si>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</si>
  <si>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</si>
  <si>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</si>
  <si>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</si>
  <si>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</si>
  <si>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</si>
  <si>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</si>
  <si>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</si>
  <si>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</si>
  <si>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</si>
  <si>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</si>
  <si>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</si>
  <si>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</si>
  <si>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</si>
  <si>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</si>
  <si>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</si>
  <si>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</si>
  <si>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</si>
  <si>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</si>
  <si>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</si>
  <si>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</si>
  <si>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</si>
  <si>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</si>
  <si>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</si>
  <si>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</si>
  <si>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</si>
  <si>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</si>
  <si>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</si>
  <si>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</si>
  <si>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</si>
  <si>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</si>
  <si>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</si>
  <si>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</si>
  <si>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</si>
  <si>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</si>
  <si>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</si>
  <si>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</si>
  <si>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</si>
  <si>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</si>
  <si>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</si>
  <si>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</si>
  <si>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</si>
  <si>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</si>
  <si>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</si>
  <si>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</si>
  <si>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</si>
  <si>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</si>
  <si>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</si>
  <si>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</si>
  <si>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</si>
  <si>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</si>
  <si>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</si>
  <si>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</si>
  <si>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</si>
  <si>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</si>
  <si>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</si>
  <si>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</si>
  <si>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</si>
  <si>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</si>
  <si>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</si>
  <si>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</si>
  <si>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</si>
  <si>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</si>
  <si>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</si>
  <si>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</si>
  <si>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</si>
  <si>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</si>
  <si>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</si>
  <si>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</si>
  <si>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</si>
  <si>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</si>
  <si>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</si>
  <si>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</si>
  <si>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</si>
  <si>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</si>
  <si>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</si>
  <si>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</si>
  <si>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</si>
  <si>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</si>
  <si>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</si>
  <si>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</si>
  <si>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</si>
  <si>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</si>
  <si>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</si>
  <si>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</si>
  <si>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</si>
  <si>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</si>
  <si>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</si>
  <si>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</si>
  <si>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</si>
  <si>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</si>
  <si>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</si>
  <si>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</si>
  <si>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</si>
  <si>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</si>
  <si>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</si>
  <si>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</si>
  <si>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</si>
  <si>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</si>
  <si>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</si>
  <si>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</si>
  <si>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</si>
  <si>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</si>
  <si>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</si>
  <si>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</si>
  <si>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</si>
  <si>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</si>
  <si>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</si>
  <si>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</si>
  <si>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</si>
  <si>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</si>
  <si>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</si>
  <si>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</si>
  <si>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</si>
  <si>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</si>
  <si>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</si>
  <si>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</si>
  <si>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</si>
  <si>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</si>
  <si>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</si>
  <si>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</si>
  <si>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</si>
  <si>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</si>
  <si>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</si>
  <si>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</si>
  <si>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</si>
  <si>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</si>
  <si>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</si>
  <si>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</si>
  <si>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</si>
  <si>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</si>
  <si>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</si>
  <si>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</si>
  <si>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</si>
  <si>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</si>
  <si>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</si>
  <si>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</si>
  <si>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</si>
  <si>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</si>
  <si>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</si>
  <si>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</si>
  <si>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</si>
  <si>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</si>
  <si>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</si>
  <si>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</si>
  <si>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</si>
  <si>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</si>
  <si>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</si>
  <si>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</si>
  <si>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</si>
  <si>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</si>
  <si>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</si>
  <si>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</si>
  <si>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</si>
  <si>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</si>
  <si>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</si>
  <si>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</si>
  <si>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</si>
  <si>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</si>
  <si>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</si>
  <si>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</si>
  <si>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</si>
  <si>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</si>
  <si>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</si>
  <si>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</si>
  <si>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</si>
  <si>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</si>
  <si>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</si>
  <si>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</si>
  <si>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</si>
  <si>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</si>
  <si>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</si>
  <si>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</si>
  <si>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</si>
  <si>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</si>
  <si>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</si>
  <si>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</si>
  <si>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</si>
  <si>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</si>
  <si>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</si>
  <si>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</si>
  <si>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</si>
  <si>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</si>
  <si>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</si>
  <si>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</si>
  <si>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</si>
  <si>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</si>
  <si>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</si>
  <si>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</si>
  <si>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</si>
  <si>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</si>
  <si>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</si>
  <si>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</si>
  <si>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</si>
  <si>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</si>
  <si>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</si>
  <si>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</si>
  <si>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</si>
  <si>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</si>
  <si>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</si>
  <si>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</si>
  <si>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</si>
  <si>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</si>
  <si>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</si>
  <si>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</si>
  <si>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</si>
  <si>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</si>
  <si>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</si>
  <si>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</si>
  <si>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</si>
  <si>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</si>
  <si>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</si>
  <si>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</si>
  <si>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</si>
  <si>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</si>
  <si>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</si>
  <si>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</si>
  <si>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</si>
  <si>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</si>
  <si>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</si>
  <si>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</si>
  <si>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</si>
  <si>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</si>
  <si>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</si>
  <si>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</si>
  <si>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</si>
  <si>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</si>
  <si>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</si>
  <si>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</si>
  <si>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</si>
  <si>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</si>
  <si>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</si>
  <si>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</si>
  <si>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</si>
  <si>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</si>
  <si>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</si>
  <si>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</si>
  <si>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</si>
  <si>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</si>
  <si>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</si>
  <si>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</si>
  <si>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</si>
  <si>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</si>
  <si>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</si>
  <si>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</si>
  <si>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</si>
  <si>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</si>
  <si>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</si>
  <si>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</si>
  <si>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</si>
  <si>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</si>
  <si>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</si>
  <si>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</si>
  <si>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</si>
  <si>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</si>
  <si>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</si>
  <si>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</si>
  <si>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</si>
  <si>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</si>
  <si>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</si>
  <si>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</si>
  <si>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</si>
  <si>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</si>
  <si>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</si>
  <si>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</si>
  <si>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</si>
  <si>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</si>
  <si>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</si>
  <si>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</si>
  <si>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</si>
  <si>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</si>
  <si>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</si>
  <si>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</si>
  <si>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</si>
  <si>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</si>
  <si>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</si>
  <si>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</si>
  <si>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</si>
  <si>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</si>
  <si>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</si>
  <si>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</si>
  <si>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</si>
  <si>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</si>
  <si>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</si>
  <si>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</si>
  <si>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</si>
  <si>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</si>
  <si>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</si>
  <si>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</si>
  <si>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</si>
  <si>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</si>
  <si>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</si>
  <si>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</si>
  <si>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</si>
  <si>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</si>
  <si>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</si>
  <si>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</si>
  <si>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</si>
  <si>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</si>
  <si>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</si>
  <si>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</si>
  <si>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</si>
  <si>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</si>
  <si>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</si>
  <si>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</si>
  <si>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</si>
  <si>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</si>
  <si>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</si>
  <si>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</si>
  <si>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</si>
  <si>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</si>
  <si>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</si>
  <si>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</si>
  <si>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</si>
  <si>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</si>
  <si>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</si>
  <si>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</si>
  <si>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</si>
  <si>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</si>
  <si>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</si>
  <si>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</si>
  <si>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</si>
  <si>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</si>
  <si>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</si>
  <si>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</si>
  <si>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</si>
  <si>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</si>
  <si>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</si>
  <si>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</si>
  <si>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</si>
  <si>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</si>
  <si>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</si>
  <si>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</si>
  <si>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</si>
  <si>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</si>
  <si>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</si>
  <si>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</si>
  <si>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</si>
  <si>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</si>
  <si>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</si>
  <si>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</si>
  <si>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</si>
  <si>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</si>
  <si>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</si>
  <si>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</si>
  <si>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</si>
  <si>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</si>
  <si>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</si>
  <si>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</si>
  <si>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</si>
  <si>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</si>
  <si>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</si>
  <si>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</si>
  <si>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</si>
  <si>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</si>
  <si>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</si>
  <si>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</si>
  <si>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</si>
  <si>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</si>
  <si>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</si>
  <si>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</si>
  <si>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</si>
  <si>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</si>
  <si>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</si>
  <si>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</si>
  <si>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</si>
  <si>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</si>
  <si>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</si>
  <si>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</si>
  <si>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</si>
  <si>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</si>
  <si>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</si>
  <si>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</si>
  <si>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</si>
  <si>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</si>
  <si>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</si>
  <si>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</si>
  <si>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</si>
  <si>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</si>
  <si>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</si>
  <si>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</si>
  <si>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</si>
  <si>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</si>
  <si>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</si>
  <si>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</si>
  <si>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</si>
  <si>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</si>
  <si>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</si>
  <si>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</si>
  <si>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</si>
  <si>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</si>
  <si>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</si>
  <si>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</si>
  <si>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</si>
  <si>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</si>
  <si>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</si>
  <si>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</si>
  <si>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</si>
  <si>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</si>
  <si>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</si>
  <si>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</si>
  <si>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</si>
  <si>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</si>
  <si>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</si>
  <si>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</si>
  <si>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</si>
  <si>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</si>
  <si>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</si>
  <si>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</si>
  <si>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</si>
  <si>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</si>
  <si>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</si>
  <si>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</si>
  <si>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</si>
  <si>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</si>
  <si>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</si>
  <si>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</si>
  <si>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</si>
  <si>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</si>
  <si>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</si>
  <si>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</si>
  <si>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</si>
  <si>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</si>
  <si>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</si>
  <si>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</si>
  <si>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</si>
  <si>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</si>
  <si>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</si>
  <si>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</si>
  <si>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</si>
  <si>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</si>
  <si>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</si>
  <si>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</si>
  <si>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</si>
  <si>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</si>
  <si>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</si>
  <si>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</si>
  <si>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</si>
  <si>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</si>
  <si>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</si>
  <si>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</si>
  <si>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</si>
  <si>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</si>
  <si>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</si>
  <si>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</si>
  <si>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</si>
  <si>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</si>
  <si>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</si>
  <si>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</si>
  <si>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</si>
  <si>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</si>
  <si>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</si>
  <si>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</si>
  <si>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</si>
  <si>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</si>
  <si>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</si>
  <si>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</si>
  <si>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</si>
  <si>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</si>
  <si>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</si>
  <si>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</si>
  <si>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</si>
  <si>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</si>
  <si>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</si>
  <si>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</si>
  <si>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</si>
  <si>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</si>
  <si>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</si>
  <si>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</si>
  <si>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</si>
  <si>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</si>
  <si>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</si>
  <si>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</si>
  <si>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</si>
  <si>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</si>
  <si>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</si>
  <si>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</si>
  <si>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</si>
  <si>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</si>
  <si>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</si>
  <si>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</si>
  <si>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</si>
  <si>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</si>
  <si>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</si>
  <si>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</si>
  <si>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</si>
  <si>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</si>
  <si>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</si>
  <si>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</si>
  <si>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</si>
  <si>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</si>
  <si>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</si>
  <si>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</si>
  <si>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</si>
  <si>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</si>
  <si>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</si>
  <si>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</si>
  <si>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</si>
  <si>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</si>
  <si>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</si>
  <si>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</si>
  <si>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</si>
  <si>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</si>
  <si>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</si>
  <si>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</si>
  <si>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</si>
  <si>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</si>
  <si>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</si>
  <si>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</si>
  <si>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</si>
  <si>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</si>
  <si>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</si>
  <si>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</si>
  <si>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</si>
  <si>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</si>
  <si>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</si>
  <si>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</si>
  <si>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</si>
  <si>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</si>
  <si>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</si>
  <si>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</si>
  <si>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</si>
  <si>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</si>
  <si>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</si>
  <si>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</si>
  <si>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</si>
  <si>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</si>
  <si>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</si>
  <si>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</si>
  <si>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</si>
  <si>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</si>
  <si>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</si>
  <si>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</si>
  <si>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</si>
  <si>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</si>
  <si>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</si>
  <si>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</si>
  <si>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</si>
  <si>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</si>
  <si>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</si>
  <si>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</si>
  <si>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</si>
  <si>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</si>
  <si>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</si>
  <si>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</si>
  <si>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</si>
  <si>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</si>
  <si>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</si>
  <si>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</si>
  <si>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</si>
  <si>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</si>
  <si>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</si>
  <si>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</si>
  <si>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</si>
  <si>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</si>
  <si>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</si>
  <si>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</si>
  <si>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</si>
  <si>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</si>
  <si>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</si>
  <si>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</si>
  <si>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</si>
  <si>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</si>
  <si>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</si>
  <si>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</si>
  <si>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</si>
  <si>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</si>
  <si>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</si>
  <si>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</si>
  <si>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</si>
  <si>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</si>
  <si>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</si>
  <si>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</si>
  <si>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</si>
  <si>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</si>
  <si>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</si>
  <si>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</si>
  <si>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</si>
  <si>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</si>
  <si>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</si>
  <si>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</si>
  <si>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</si>
  <si>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</si>
  <si>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</si>
  <si>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</si>
  <si>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</si>
  <si>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</si>
  <si>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</si>
  <si>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</si>
  <si>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</si>
  <si>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</si>
  <si>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</si>
  <si>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</si>
  <si>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</si>
  <si>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</si>
  <si>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</si>
  <si>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</si>
  <si>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</si>
  <si>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</si>
  <si>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</si>
  <si>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</si>
  <si>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</si>
  <si>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</si>
  <si>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</si>
  <si>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</si>
  <si>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</si>
  <si>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</si>
  <si>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</si>
  <si>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</si>
  <si>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</si>
  <si>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</si>
  <si>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</si>
  <si>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</si>
  <si>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</si>
  <si>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</si>
  <si>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</si>
  <si>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</si>
  <si>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</si>
  <si>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</si>
  <si>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</si>
  <si>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</si>
  <si>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</si>
  <si>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</si>
  <si>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</si>
  <si>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</si>
  <si>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</si>
  <si>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</si>
  <si>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</si>
  <si>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</si>
  <si>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</si>
  <si>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</si>
  <si>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</si>
  <si>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</si>
  <si>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</si>
  <si>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</si>
  <si>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</si>
  <si>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</si>
  <si>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</si>
  <si>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</si>
  <si>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</si>
  <si>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</si>
  <si>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</si>
  <si>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</si>
  <si>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</si>
  <si>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</si>
  <si>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</si>
  <si>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</si>
  <si>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</si>
  <si>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</si>
  <si>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</si>
  <si>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</si>
  <si>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</si>
  <si>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</si>
  <si>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</si>
  <si>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</si>
  <si>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</si>
  <si>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</si>
  <si>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</si>
  <si>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</si>
  <si>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</si>
  <si>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</si>
  <si>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</si>
  <si>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</si>
  <si>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</si>
  <si>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</si>
  <si>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</si>
  <si>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</si>
  <si>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</si>
  <si>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</si>
  <si>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</si>
  <si>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</si>
  <si>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</si>
  <si>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</si>
  <si>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</si>
  <si>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</si>
  <si>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</si>
  <si>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</si>
  <si>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</si>
  <si>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</si>
  <si>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</si>
  <si>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</si>
  <si>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</si>
  <si>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</si>
  <si>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</si>
  <si>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</si>
  <si>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</si>
  <si>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</si>
  <si>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</si>
  <si>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</si>
  <si>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</si>
  <si>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</si>
  <si>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</si>
  <si>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</si>
  <si>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</si>
  <si>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</si>
  <si>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</si>
  <si>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</si>
  <si>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</si>
  <si>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</si>
  <si>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</si>
  <si>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</si>
  <si>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</si>
  <si>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</si>
  <si>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</si>
  <si>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</si>
  <si>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</si>
  <si>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</si>
  <si>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</si>
  <si>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</si>
  <si>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</si>
  <si>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</si>
  <si>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</si>
  <si>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</si>
  <si>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</si>
  <si>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</si>
  <si>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</si>
  <si>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</si>
  <si>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</si>
  <si>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</si>
  <si>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</si>
  <si>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</si>
  <si>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</si>
  <si>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</si>
  <si>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</si>
  <si>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</si>
  <si>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</si>
  <si>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</si>
  <si>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</si>
  <si>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</si>
  <si>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</si>
  <si>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</si>
  <si>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</si>
  <si>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</si>
  <si>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</si>
  <si>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</si>
  <si>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</si>
  <si>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</si>
  <si>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</si>
  <si>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</si>
  <si>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</si>
  <si>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</si>
  <si>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</si>
  <si>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</si>
  <si>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</si>
  <si>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</si>
  <si>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</si>
  <si>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</si>
  <si>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</si>
  <si>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</si>
  <si>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</si>
  <si>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</si>
  <si>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</si>
  <si>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</si>
  <si>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</si>
  <si>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</si>
  <si>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</si>
  <si>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</si>
  <si>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</si>
  <si>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</si>
  <si>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</si>
  <si>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</si>
  <si>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</si>
  <si>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</si>
  <si>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</si>
  <si>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</si>
  <si>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</si>
  <si>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</si>
  <si>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</si>
  <si>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</si>
  <si>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</si>
  <si>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</si>
  <si>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</si>
  <si>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</si>
  <si>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</si>
  <si>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</si>
  <si>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</si>
  <si>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</si>
  <si>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</si>
  <si>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</si>
  <si>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</si>
  <si>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</si>
  <si>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</si>
  <si>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</si>
  <si>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</si>
  <si>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</si>
  <si>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</si>
  <si>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</si>
  <si>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</si>
  <si>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</si>
  <si>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</si>
  <si>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</si>
  <si>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</si>
  <si>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</si>
  <si>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</si>
  <si>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</si>
  <si>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</si>
  <si>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</si>
  <si>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</si>
  <si>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</si>
  <si>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</si>
  <si>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</si>
  <si>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</si>
  <si>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</si>
  <si>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</si>
  <si>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</si>
  <si>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</si>
  <si>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</si>
  <si>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</si>
  <si>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</si>
  <si>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</si>
  <si>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</si>
  <si>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</si>
  <si>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</si>
  <si>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</si>
  <si>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</si>
  <si>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</si>
  <si>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</si>
  <si>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</si>
  <si>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</si>
  <si>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</si>
  <si>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</si>
  <si>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</si>
  <si>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</si>
  <si>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</si>
  <si>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</si>
  <si>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</si>
  <si>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</si>
  <si>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</si>
  <si>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</si>
  <si>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</si>
  <si>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</si>
  <si>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</si>
  <si>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</si>
  <si>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</si>
  <si>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</si>
  <si>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</si>
  <si>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</si>
  <si>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</si>
  <si>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</si>
  <si>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</si>
  <si>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</si>
  <si>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</si>
  <si>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</si>
  <si>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</si>
  <si>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</si>
  <si>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</si>
  <si>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</si>
  <si>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</si>
  <si>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</si>
  <si>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</si>
  <si>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</si>
  <si>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</si>
  <si>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</si>
  <si>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</si>
  <si>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</si>
  <si>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</si>
  <si>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</si>
  <si>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</si>
  <si>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</si>
  <si>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</si>
  <si>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</si>
  <si>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</si>
  <si>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</si>
  <si>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</si>
  <si>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</si>
  <si>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</si>
  <si>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</si>
  <si>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</si>
  <si>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</si>
  <si>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</si>
  <si>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</si>
  <si>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</si>
  <si>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</si>
  <si>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</si>
  <si>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</si>
  <si>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</si>
  <si>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</si>
  <si>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</si>
  <si>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</si>
  <si>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</si>
  <si>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</si>
  <si>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</si>
  <si>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</si>
  <si>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</si>
  <si>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</si>
  <si>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</si>
  <si>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</si>
  <si>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</si>
  <si>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</si>
  <si>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</si>
  <si>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</si>
  <si>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</si>
  <si>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</si>
  <si>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</si>
  <si>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</si>
  <si>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</si>
  <si>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</si>
  <si>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</si>
  <si>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</si>
  <si>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</si>
  <si>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</si>
  <si>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</si>
  <si>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</si>
  <si>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</si>
  <si>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</si>
  <si>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</si>
  <si>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</si>
  <si>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</si>
  <si>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</si>
  <si>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</si>
  <si>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</si>
  <si>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</si>
  <si>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</si>
  <si>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</si>
  <si>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</si>
  <si>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</si>
  <si>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</si>
  <si>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</si>
  <si>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</si>
  <si>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</si>
  <si>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</si>
  <si>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</si>
  <si>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</si>
  <si>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</si>
  <si>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</si>
  <si>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</si>
  <si>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</si>
  <si>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</si>
  <si>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</si>
  <si>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</si>
  <si>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</si>
  <si>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</si>
  <si>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</si>
  <si>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</si>
  <si>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</si>
  <si>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</si>
  <si>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</si>
  <si>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</si>
  <si>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</si>
  <si>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</si>
  <si>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</si>
  <si>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</si>
  <si>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</si>
  <si>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</si>
  <si>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</si>
  <si>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</si>
  <si>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</si>
  <si>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</si>
  <si>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</si>
  <si>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</si>
  <si>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</si>
  <si>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</si>
  <si>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</si>
  <si>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</si>
  <si>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</si>
  <si>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</si>
  <si>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</si>
  <si>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</si>
  <si>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</si>
  <si>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</si>
  <si>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</si>
  <si>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</si>
  <si>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</si>
  <si>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</si>
  <si>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</si>
  <si>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</si>
  <si>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</si>
  <si>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</si>
  <si>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</si>
  <si>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</si>
  <si>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</si>
  <si>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</si>
  <si>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</si>
  <si>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</si>
  <si>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</si>
  <si>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</si>
  <si>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</si>
  <si>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</si>
  <si>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</si>
  <si>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</si>
  <si>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</si>
  <si>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</si>
  <si>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</si>
  <si>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</si>
  <si>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</si>
  <si>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</si>
  <si>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</si>
  <si>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</si>
  <si>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</si>
  <si>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</si>
  <si>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</si>
  <si>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</si>
  <si>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</si>
  <si>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</si>
  <si>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</si>
  <si>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</si>
  <si>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</si>
  <si>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</si>
  <si>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</si>
  <si>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</si>
  <si>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</si>
  <si>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</si>
  <si>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</si>
  <si>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</si>
  <si>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</si>
  <si>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</si>
  <si>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</si>
  <si>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</si>
  <si>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</si>
  <si>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</si>
  <si>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</si>
  <si>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</si>
  <si>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</si>
  <si>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</si>
  <si>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</si>
  <si>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</si>
  <si>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</si>
  <si>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</si>
  <si>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</si>
  <si>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</si>
  <si>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</si>
  <si>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</si>
  <si>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</si>
  <si>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</si>
  <si>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</si>
  <si>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</si>
  <si>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</si>
  <si>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</si>
  <si>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</si>
  <si>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</si>
  <si>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</si>
  <si>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</si>
  <si>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</si>
  <si>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</si>
  <si>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</si>
  <si>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</si>
  <si>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</si>
  <si>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</si>
  <si>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</si>
  <si>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</si>
  <si>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</si>
  <si>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</si>
  <si>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</si>
  <si>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</si>
  <si>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</si>
  <si>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</si>
  <si>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</si>
  <si>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</si>
  <si>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</si>
  <si>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</si>
  <si>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</si>
  <si>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</si>
  <si>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</si>
  <si>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</si>
  <si>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</si>
  <si>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</si>
  <si>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</si>
  <si>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</si>
  <si>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</si>
  <si>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</si>
  <si>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</si>
  <si>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</si>
  <si>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</si>
  <si>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</si>
  <si>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</si>
  <si>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</si>
  <si>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</si>
  <si>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</si>
  <si>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</si>
  <si>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</si>
  <si>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</si>
  <si>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</si>
  <si>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</si>
  <si>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</si>
  <si>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</si>
  <si>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</si>
  <si>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</si>
  <si>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</si>
  <si>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</si>
  <si>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</si>
  <si>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</si>
  <si>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</si>
  <si>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</si>
  <si>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</si>
  <si>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</si>
  <si>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</si>
  <si>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</si>
  <si>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</si>
  <si>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</si>
  <si>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</si>
  <si>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</si>
  <si>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</si>
  <si>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</si>
  <si>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</si>
  <si>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</si>
  <si>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</si>
  <si>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</si>
  <si>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</si>
  <si>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</si>
  <si>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</si>
  <si>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</si>
  <si>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</si>
  <si>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</si>
  <si>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</si>
  <si>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</si>
  <si>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</si>
  <si>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</si>
  <si>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</si>
  <si>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</si>
  <si>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</si>
  <si>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</si>
  <si>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</si>
  <si>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</si>
  <si>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</si>
  <si>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</si>
  <si>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</si>
  <si>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</si>
  <si>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</si>
  <si>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</si>
  <si>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</si>
  <si>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</si>
  <si>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</si>
  <si>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</si>
  <si>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</si>
  <si>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</si>
  <si>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</si>
  <si>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</si>
  <si>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</si>
  <si>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</si>
  <si>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</si>
  <si>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</si>
  <si>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</si>
  <si>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</si>
  <si>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</si>
  <si>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</si>
  <si>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</si>
  <si>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</si>
  <si>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</si>
  <si>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</si>
  <si>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</si>
  <si>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</si>
  <si>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</si>
  <si>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</si>
  <si>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</si>
  <si>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</si>
  <si>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</si>
  <si>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</si>
  <si>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</si>
  <si>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</si>
  <si>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</si>
  <si>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</si>
  <si>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</si>
  <si>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</si>
  <si>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</si>
  <si>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</si>
  <si>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</si>
  <si>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</si>
  <si>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</si>
  <si>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</si>
  <si>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</si>
  <si>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</si>
  <si>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</si>
  <si>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</si>
  <si>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</si>
  <si>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</si>
  <si>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</si>
  <si>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</si>
  <si>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</si>
  <si>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</si>
  <si>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</si>
  <si>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</si>
  <si>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</si>
  <si>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</si>
  <si>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</si>
  <si>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</si>
  <si>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</si>
  <si>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</si>
  <si>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</si>
  <si>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</si>
  <si>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</si>
  <si>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</si>
  <si>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</si>
  <si>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</si>
  <si>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</si>
  <si>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</si>
  <si>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</si>
  <si>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</si>
  <si>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</si>
  <si>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</si>
  <si>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</si>
  <si>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</si>
  <si>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</si>
  <si>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</si>
  <si>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</si>
  <si>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</si>
  <si>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</si>
  <si>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</si>
  <si>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</si>
  <si>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</si>
  <si>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</si>
  <si>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</si>
  <si>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</si>
  <si>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</si>
  <si>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</si>
  <si>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</si>
  <si>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</si>
  <si>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</si>
  <si>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</si>
  <si>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</si>
  <si>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</si>
  <si>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</si>
  <si>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</si>
  <si>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</si>
  <si>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</si>
  <si>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</si>
  <si>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</si>
  <si>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</si>
  <si>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</si>
  <si>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</si>
  <si>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</si>
  <si>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</si>
  <si>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</si>
  <si>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</si>
  <si>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</si>
  <si>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</si>
  <si>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</si>
  <si>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</si>
  <si>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</si>
  <si>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</si>
  <si>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</si>
  <si>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</si>
  <si>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</si>
  <si>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</si>
  <si>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</si>
  <si>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</si>
  <si>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</si>
  <si>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</si>
  <si>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</si>
  <si>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</si>
  <si>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</si>
  <si>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</si>
  <si>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</si>
  <si>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</si>
  <si>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</si>
  <si>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</si>
  <si>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</si>
  <si>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</si>
  <si>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</si>
  <si>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</si>
  <si>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</si>
  <si>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</si>
  <si>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</si>
  <si>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</si>
  <si>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</si>
  <si>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</si>
  <si>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</si>
  <si>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</si>
  <si>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</si>
  <si>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</si>
  <si>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</si>
  <si>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</si>
  <si>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</si>
  <si>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</si>
  <si>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</si>
  <si>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</si>
  <si>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</si>
  <si>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</si>
  <si>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</si>
  <si>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</si>
  <si>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</si>
  <si>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</si>
  <si>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</si>
  <si>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</si>
  <si>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</si>
  <si>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</si>
  <si>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</si>
  <si>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</si>
  <si>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</si>
  <si>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</si>
  <si>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</si>
  <si>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</si>
  <si>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</si>
  <si>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</si>
  <si>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</si>
  <si>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</si>
  <si>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</si>
  <si>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</si>
  <si>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</si>
  <si>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</si>
  <si>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</si>
  <si>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</si>
  <si>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</si>
  <si>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</si>
  <si>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</si>
  <si>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</si>
  <si>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</si>
  <si>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</si>
  <si>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</si>
  <si>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</si>
  <si>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</si>
  <si>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</si>
  <si>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</si>
  <si>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</si>
  <si>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</si>
  <si>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</si>
  <si>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</si>
  <si>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</si>
  <si>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</si>
  <si>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</si>
  <si>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</si>
  <si>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</si>
  <si>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</si>
  <si>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</si>
  <si>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</si>
  <si>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</si>
  <si>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</si>
  <si>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</si>
  <si>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</si>
  <si>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</si>
  <si>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</si>
  <si>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</si>
  <si>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</si>
  <si>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</si>
  <si>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</si>
  <si>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</si>
  <si>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</si>
  <si>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</si>
  <si>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</si>
  <si>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</si>
  <si>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</si>
  <si>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</si>
  <si>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</si>
  <si>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</si>
  <si>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</si>
  <si>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</si>
  <si>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</si>
  <si>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</si>
  <si>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</si>
  <si>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</si>
  <si>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</si>
  <si>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</si>
  <si>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</si>
  <si>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</si>
  <si>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</si>
  <si>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</si>
  <si>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</si>
  <si>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</si>
  <si>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</si>
  <si>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</si>
  <si>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</si>
  <si>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</si>
  <si>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</si>
  <si>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</si>
  <si>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</si>
  <si>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</si>
  <si>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</si>
  <si>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</si>
  <si>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</si>
  <si>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</si>
  <si>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</si>
  <si>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</si>
  <si>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</si>
  <si>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</si>
  <si>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</si>
  <si>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</si>
  <si>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</si>
  <si>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</si>
  <si>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</si>
  <si>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</si>
  <si>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</si>
  <si>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</si>
  <si>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</si>
  <si>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</si>
  <si>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</si>
  <si>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</si>
  <si>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</si>
  <si>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</si>
  <si>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</si>
  <si>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</si>
  <si>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</si>
  <si>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</si>
  <si>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</si>
  <si>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</si>
  <si>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</si>
  <si>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</si>
  <si>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</si>
  <si>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</si>
  <si>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</si>
  <si>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</si>
  <si>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</si>
  <si>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</si>
  <si>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</si>
  <si>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</si>
  <si>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</si>
  <si>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</si>
  <si>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</si>
  <si>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</si>
  <si>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</si>
  <si>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</si>
  <si>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</si>
  <si>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</si>
  <si>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</si>
  <si>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</si>
  <si>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</si>
  <si>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</si>
  <si>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</si>
  <si>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</si>
  <si>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</si>
  <si>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</si>
  <si>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</si>
  <si>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</si>
  <si>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</si>
  <si>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</si>
  <si>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</si>
  <si>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</si>
  <si>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</si>
  <si>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</si>
  <si>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</si>
  <si>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</si>
  <si>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</si>
  <si>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</si>
  <si>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</si>
  <si>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</si>
  <si>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</si>
  <si>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</si>
  <si>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</si>
  <si>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</si>
  <si>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</si>
  <si>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</si>
  <si>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</si>
  <si>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</si>
  <si>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</si>
  <si>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</si>
  <si>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</si>
  <si>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</si>
  <si>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</si>
  <si>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</si>
  <si>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</si>
  <si>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</si>
  <si>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</si>
  <si>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</si>
  <si>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</si>
  <si>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</si>
  <si>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</si>
  <si>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</si>
  <si>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</si>
  <si>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</si>
  <si>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</si>
  <si>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</si>
  <si>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</si>
  <si>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</si>
  <si>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</si>
  <si>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</si>
  <si>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</si>
  <si>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</si>
  <si>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</si>
  <si>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</si>
  <si>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</si>
  <si>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</si>
  <si>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</si>
  <si>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</si>
  <si>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</si>
  <si>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</si>
  <si>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</si>
  <si>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</si>
  <si>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</si>
  <si>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</si>
  <si>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</si>
  <si>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</si>
  <si>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</si>
  <si>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</si>
  <si>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</si>
  <si>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</si>
  <si>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</si>
  <si>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</si>
  <si>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</si>
  <si>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</si>
  <si>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</si>
  <si>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</si>
  <si>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</si>
  <si>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</si>
  <si>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</si>
  <si>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</si>
  <si>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</si>
  <si>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</si>
  <si>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</si>
  <si>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</si>
  <si>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</si>
  <si>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</si>
  <si>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</si>
  <si>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</si>
  <si>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</si>
  <si>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</si>
  <si>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</si>
  <si>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</si>
  <si>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</si>
  <si>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</si>
  <si>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</si>
  <si>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</si>
  <si>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</si>
  <si>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</si>
  <si>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</si>
  <si>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</si>
  <si>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</si>
  <si>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</si>
  <si>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</si>
  <si>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</si>
  <si>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</si>
  <si>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</si>
  <si>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</si>
  <si>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</si>
  <si>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</si>
  <si>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</si>
  <si>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</si>
  <si>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</si>
  <si>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</si>
  <si>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</si>
  <si>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</si>
  <si>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</si>
  <si>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</si>
  <si>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</si>
  <si>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</si>
  <si>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</si>
  <si>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</si>
  <si>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</si>
  <si>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</si>
  <si>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</si>
  <si>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</si>
  <si>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</si>
  <si>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</si>
  <si>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</si>
  <si>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</si>
  <si>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</si>
  <si>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</si>
  <si>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</si>
  <si>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</si>
  <si>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</si>
  <si>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</si>
  <si>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</si>
  <si>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</si>
  <si>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</si>
  <si>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</si>
  <si>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</si>
  <si>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</si>
  <si>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</si>
  <si>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</si>
  <si>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</si>
  <si>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</si>
  <si>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</si>
  <si>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</si>
  <si>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</si>
  <si>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</si>
  <si>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</si>
  <si>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</si>
  <si>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</si>
  <si>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</si>
  <si>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</si>
  <si>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</si>
  <si>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</si>
  <si>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</si>
  <si>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</si>
  <si>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</si>
  <si>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</si>
  <si>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</si>
  <si>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</si>
  <si>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</si>
  <si>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</si>
  <si>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</si>
  <si>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</si>
  <si>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</si>
  <si>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</si>
  <si>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</si>
  <si>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</si>
  <si>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</si>
  <si>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</si>
  <si>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</si>
  <si>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</si>
  <si>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</si>
  <si>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</si>
  <si>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</si>
  <si>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</si>
  <si>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</si>
  <si>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</si>
  <si>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</si>
  <si>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</si>
  <si>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</si>
  <si>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</si>
  <si>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</si>
  <si>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</si>
  <si>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</si>
  <si>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</si>
  <si>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</si>
  <si>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</si>
  <si>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</si>
  <si>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</si>
  <si>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</si>
  <si>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</si>
  <si>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</si>
  <si>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</si>
  <si>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</si>
  <si>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</si>
  <si>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</si>
  <si>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</si>
  <si>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</si>
  <si>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</si>
  <si>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</si>
  <si>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</si>
  <si>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</si>
  <si>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</si>
  <si>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</si>
  <si>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</si>
  <si>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</si>
  <si>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</si>
  <si>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</si>
  <si>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</si>
  <si>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</si>
  <si>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</si>
  <si>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</si>
  <si>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</si>
  <si>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</si>
  <si>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</si>
  <si>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</si>
  <si>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</si>
  <si>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</si>
  <si>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</si>
  <si>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</si>
  <si>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</si>
  <si>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</si>
  <si>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</si>
  <si>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</si>
  <si>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</si>
  <si>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</si>
  <si>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</si>
  <si>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</si>
  <si>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</si>
  <si>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</si>
  <si>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</si>
  <si>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</si>
  <si>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</si>
  <si>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</si>
  <si>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</si>
  <si>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</si>
  <si>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</si>
  <si>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</si>
  <si>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</si>
  <si>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</si>
  <si>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</si>
  <si>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</si>
  <si>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</si>
  <si>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</si>
  <si>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</si>
  <si>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</si>
  <si>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</si>
  <si>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</si>
  <si>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</si>
  <si>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</si>
  <si>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</si>
  <si>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</si>
  <si>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</si>
  <si>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</si>
  <si>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</si>
  <si>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</si>
  <si>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</si>
  <si>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</si>
  <si>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</si>
  <si>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</si>
  <si>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</si>
  <si>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</si>
  <si>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</si>
  <si>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</si>
  <si>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</si>
  <si>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</si>
  <si>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</si>
  <si>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</si>
  <si>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</si>
  <si>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</si>
  <si>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</si>
  <si>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</si>
  <si>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</si>
  <si>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</si>
  <si>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</si>
  <si>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</si>
  <si>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</si>
  <si>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</si>
  <si>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</si>
  <si>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</si>
  <si>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</si>
  <si>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</si>
  <si>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</si>
  <si>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</si>
  <si>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</si>
  <si>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</si>
  <si>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</si>
  <si>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</si>
  <si>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</si>
  <si>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</si>
  <si>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</si>
  <si>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</si>
  <si>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</si>
  <si>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</si>
  <si>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</si>
  <si>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</si>
  <si>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</si>
  <si>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</si>
  <si>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</si>
  <si>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</si>
  <si>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</si>
  <si>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</si>
  <si>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</si>
  <si>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</si>
  <si>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</si>
  <si>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</si>
  <si>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</si>
  <si>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</si>
  <si>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</si>
  <si>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</si>
  <si>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</si>
  <si>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</si>
  <si>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</si>
  <si>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</si>
  <si>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</si>
  <si>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</si>
  <si>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</si>
  <si>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</si>
  <si>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</si>
  <si>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</si>
  <si>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</si>
  <si>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</si>
  <si>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</si>
  <si>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</si>
  <si>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</si>
  <si>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</si>
  <si>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</si>
  <si>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</si>
  <si>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</si>
  <si>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</si>
  <si>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</si>
  <si>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</si>
  <si>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</si>
  <si>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</si>
  <si>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</si>
  <si>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</si>
  <si>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</si>
  <si>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</si>
  <si>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</si>
  <si>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</si>
  <si>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</si>
  <si>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</si>
  <si>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</si>
  <si>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</si>
  <si>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</si>
  <si>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</si>
  <si>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</si>
  <si>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</si>
  <si>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</si>
  <si>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</si>
  <si>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</si>
  <si>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</si>
  <si>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</si>
  <si>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</si>
  <si>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</si>
  <si>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</si>
  <si>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</si>
  <si>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</si>
  <si>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</si>
  <si>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</si>
  <si>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</si>
  <si>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</si>
  <si>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</si>
  <si>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</si>
  <si>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</si>
  <si>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</si>
  <si>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</si>
  <si>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</si>
  <si>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</si>
  <si>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</si>
  <si>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</si>
  <si>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</si>
  <si>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</si>
  <si>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</si>
  <si>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</si>
  <si>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</si>
  <si>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</si>
  <si>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</si>
  <si>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</si>
  <si>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</si>
  <si>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</si>
  <si>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</si>
  <si>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</si>
  <si>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</si>
  <si>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</si>
  <si>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</si>
  <si>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</si>
  <si>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</si>
  <si>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</si>
  <si>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</si>
  <si>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</si>
  <si>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</si>
  <si>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</si>
  <si>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</si>
  <si>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</si>
  <si>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</si>
  <si>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</si>
  <si>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</si>
  <si>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</si>
  <si>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</si>
  <si>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</si>
  <si>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</si>
  <si>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</si>
  <si>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</si>
  <si>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</si>
  <si>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</si>
  <si>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</si>
  <si>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</si>
  <si>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</si>
  <si>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</si>
  <si>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</si>
  <si>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</si>
  <si>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</si>
  <si>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</si>
  <si>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</si>
  <si>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</si>
  <si>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</si>
  <si>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</si>
  <si>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</si>
  <si>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</si>
  <si>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</si>
  <si>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</si>
  <si>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</si>
  <si>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</si>
  <si>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</si>
  <si>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</si>
  <si>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</si>
  <si>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</si>
  <si>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</si>
  <si>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</si>
  <si>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</si>
  <si>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</si>
  <si>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</si>
  <si>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</si>
  <si>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</si>
  <si>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</si>
  <si>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</si>
  <si>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</si>
  <si>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</si>
  <si>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</si>
  <si>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</si>
  <si>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</si>
  <si>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</si>
  <si>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</si>
  <si>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</si>
  <si>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</si>
  <si>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</si>
  <si>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</si>
  <si>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</si>
  <si>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</si>
  <si>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</si>
  <si>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</si>
  <si>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</si>
  <si>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</si>
  <si>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</si>
  <si>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</si>
  <si>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</si>
  <si>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</si>
  <si>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</si>
  <si>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</si>
  <si>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</si>
  <si>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</si>
  <si>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</si>
  <si>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</si>
  <si>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</si>
  <si>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</si>
  <si>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</si>
  <si>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</si>
  <si>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</si>
  <si>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</si>
  <si>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</si>
  <si>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</si>
  <si>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</si>
  <si>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</si>
  <si>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</si>
  <si>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</si>
  <si>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</si>
  <si>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</si>
  <si>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</si>
  <si>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</si>
  <si>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</si>
  <si>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</si>
  <si>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</si>
  <si>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</si>
  <si>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</si>
  <si>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</si>
  <si>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</si>
  <si>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</si>
  <si>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</si>
  <si>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</si>
  <si>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</si>
  <si>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</si>
  <si>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</si>
  <si>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</si>
  <si>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</si>
  <si>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</si>
  <si>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</si>
  <si>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</si>
  <si>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</si>
  <si>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</si>
  <si>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</si>
  <si>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</si>
  <si>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</si>
  <si>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</si>
  <si>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</si>
  <si>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</si>
  <si>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</si>
  <si>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</si>
  <si>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</si>
  <si>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</si>
  <si>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</si>
  <si>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</si>
  <si>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</si>
  <si>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</si>
  <si>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</si>
  <si>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</si>
  <si>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</si>
  <si>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</si>
  <si>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</si>
  <si>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</si>
  <si>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</si>
  <si>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</si>
  <si>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</si>
  <si>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</si>
  <si>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</si>
  <si>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</si>
  <si>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</si>
  <si>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</si>
  <si>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</si>
  <si>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</si>
  <si>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</si>
  <si>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</si>
  <si>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</si>
  <si>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</si>
  <si>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</si>
  <si>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</si>
  <si>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</si>
  <si>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</si>
  <si>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</si>
  <si>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</si>
  <si>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</si>
  <si>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</si>
  <si>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</si>
  <si>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</si>
  <si>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</si>
  <si>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</si>
  <si>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</si>
  <si>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</si>
  <si>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</si>
  <si>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</si>
  <si>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</si>
  <si>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</si>
  <si>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</si>
  <si>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</si>
  <si>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</si>
  <si>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</si>
  <si>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</si>
  <si>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</si>
  <si>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</si>
  <si>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</si>
  <si>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</si>
  <si>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</si>
  <si>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</si>
  <si>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</si>
  <si>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</si>
  <si>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</si>
  <si>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</si>
  <si>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</si>
  <si>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</si>
  <si>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</si>
  <si>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</si>
  <si>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</si>
  <si>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</si>
  <si>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</si>
  <si>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</si>
  <si>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</si>
  <si>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</si>
  <si>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</si>
  <si>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</si>
  <si>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</si>
  <si>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</si>
  <si>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</si>
  <si>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</si>
  <si>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</si>
  <si>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</si>
  <si>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</si>
  <si>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</si>
  <si>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</si>
  <si>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</si>
  <si>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</si>
  <si>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</si>
  <si>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</si>
  <si>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</si>
  <si>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</si>
  <si>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</si>
  <si>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</si>
  <si>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</si>
  <si>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</si>
  <si>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</si>
  <si>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</si>
  <si>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</si>
  <si>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</si>
  <si>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</si>
  <si>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</si>
  <si>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</si>
  <si>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</si>
  <si>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</si>
  <si>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</si>
  <si>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</si>
  <si>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</si>
  <si>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</si>
  <si>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</si>
  <si>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</si>
  <si>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</si>
  <si>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</si>
  <si>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</si>
  <si>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</si>
  <si>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</si>
  <si>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</si>
  <si>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</si>
  <si>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</si>
  <si>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</si>
  <si>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</si>
  <si>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</si>
  <si>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</si>
  <si>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</si>
  <si>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</si>
  <si>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</si>
  <si>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</si>
  <si>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</si>
  <si>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</si>
  <si>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</si>
  <si>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</si>
  <si>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</si>
  <si>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</si>
  <si>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</si>
  <si>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</si>
  <si>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</si>
  <si>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</si>
  <si>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</si>
  <si>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</si>
  <si>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</si>
  <si>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</si>
  <si>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</si>
  <si>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</si>
  <si>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</si>
  <si>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</si>
  <si>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</si>
  <si>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</si>
  <si>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</si>
  <si>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</si>
  <si>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</si>
  <si>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</si>
  <si>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</si>
  <si>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</si>
  <si>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</si>
  <si>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</si>
  <si>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</si>
  <si>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</si>
  <si>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</si>
  <si>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</si>
  <si>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</si>
  <si>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</si>
  <si>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</si>
  <si>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</si>
  <si>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</si>
  <si>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</si>
  <si>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</si>
  <si>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</si>
  <si>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</si>
  <si>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</si>
  <si>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</si>
  <si>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</si>
  <si>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</si>
  <si>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</si>
  <si>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</si>
  <si>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</si>
  <si>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</si>
  <si>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</si>
  <si>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</si>
  <si>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</si>
  <si>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</si>
  <si>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</si>
  <si>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</si>
  <si>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</si>
  <si>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</si>
  <si>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</si>
  <si>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</si>
  <si>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</si>
  <si>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</si>
  <si>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</si>
  <si>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</si>
  <si>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</si>
  <si>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</si>
  <si>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</si>
  <si>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</si>
  <si>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</si>
  <si>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</si>
  <si>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</si>
  <si>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</si>
  <si>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</si>
  <si>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</si>
  <si>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</si>
  <si>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</si>
  <si>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</si>
  <si>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</si>
  <si>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</si>
  <si>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</si>
  <si>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</si>
  <si>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</si>
  <si>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</si>
  <si>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</si>
  <si>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</si>
  <si>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</si>
  <si>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</si>
  <si>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</si>
  <si>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</si>
  <si>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</si>
  <si>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</si>
  <si>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</si>
  <si>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</si>
  <si>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</si>
  <si>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</si>
  <si>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</si>
  <si>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</si>
  <si>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</si>
  <si>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</si>
  <si>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</si>
  <si>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</si>
  <si>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</si>
  <si>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</si>
  <si>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</si>
  <si>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</si>
  <si>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</si>
  <si>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</si>
  <si>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</si>
  <si>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</si>
  <si>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</si>
  <si>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</si>
  <si>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</si>
  <si>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</si>
  <si>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</si>
  <si>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</si>
  <si>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</si>
  <si>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</si>
  <si>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</si>
  <si>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</si>
  <si>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</si>
  <si>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</si>
  <si>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</si>
  <si>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</si>
  <si>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</si>
  <si>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</si>
  <si>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</si>
  <si>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</si>
  <si>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</si>
  <si>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</si>
  <si>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</si>
  <si>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</si>
  <si>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</si>
  <si>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</si>
  <si>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</si>
  <si>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</si>
  <si>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</si>
  <si>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</si>
  <si>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</si>
  <si>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</si>
  <si>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</si>
  <si>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</si>
  <si>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</si>
  <si>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</si>
  <si>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</si>
  <si>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</si>
  <si>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</si>
  <si>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</si>
  <si>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</si>
  <si>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</si>
  <si>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</si>
  <si>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</si>
  <si>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</si>
  <si>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</si>
  <si>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</si>
  <si>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</si>
  <si>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</si>
  <si>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</si>
  <si>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</si>
  <si>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</si>
  <si>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</si>
  <si>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</si>
  <si>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</si>
  <si>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</si>
  <si>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</si>
  <si>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</si>
  <si>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</si>
  <si>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</si>
  <si>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</si>
  <si>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</si>
  <si>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</si>
  <si>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</si>
  <si>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</si>
  <si>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</si>
  <si>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</si>
  <si>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</si>
  <si>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</si>
  <si>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</si>
  <si>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</si>
  <si>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</si>
  <si>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</si>
  <si>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</si>
  <si>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</si>
  <si>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</si>
  <si>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</si>
  <si>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</si>
  <si>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</si>
  <si>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</si>
  <si>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</si>
  <si>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</si>
  <si>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</si>
  <si>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</si>
  <si>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</si>
  <si>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</si>
  <si>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</si>
  <si>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</si>
  <si>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</si>
  <si>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</si>
  <si>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</si>
  <si>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</si>
  <si>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</si>
  <si>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</si>
  <si>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</si>
  <si>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</si>
  <si>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</si>
  <si>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</si>
  <si>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</si>
  <si>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</si>
  <si>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</si>
  <si>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</si>
  <si>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</si>
  <si>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</si>
  <si>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</si>
  <si>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</si>
  <si>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</si>
  <si>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</si>
  <si>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</si>
  <si>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</si>
  <si>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</si>
  <si>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</si>
  <si>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</si>
  <si>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</si>
  <si>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</si>
  <si>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</si>
  <si>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</si>
  <si>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</si>
  <si>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</si>
  <si>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</si>
  <si>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</si>
  <si>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</si>
  <si>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</si>
  <si>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</si>
  <si>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</si>
  <si>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</si>
  <si>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</si>
  <si>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</si>
  <si>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</si>
  <si>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</si>
  <si>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</si>
  <si>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</si>
  <si>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</si>
  <si>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</si>
  <si>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</si>
  <si>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</si>
  <si>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</si>
  <si>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</si>
  <si>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</si>
  <si>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</si>
  <si>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</si>
  <si>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</si>
  <si>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</si>
  <si>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</si>
  <si>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</si>
  <si>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</si>
  <si>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</si>
  <si>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</si>
  <si>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</si>
  <si>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</si>
  <si>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</si>
  <si>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</si>
  <si>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</si>
  <si>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</si>
  <si>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</si>
  <si>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</si>
  <si>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</si>
  <si>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</si>
  <si>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</si>
  <si>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</si>
  <si>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</si>
  <si>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</si>
  <si>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</si>
  <si>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</si>
  <si>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</si>
  <si>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</si>
  <si>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</si>
  <si>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</si>
  <si>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</si>
  <si>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</si>
  <si>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</si>
  <si>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</si>
  <si>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</si>
  <si>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</si>
  <si>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</si>
  <si>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</si>
  <si>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</si>
  <si>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</si>
  <si>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</si>
  <si>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</si>
  <si>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</si>
  <si>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</si>
  <si>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</si>
  <si>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</si>
  <si>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</si>
  <si>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</si>
  <si>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</si>
  <si>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</si>
  <si>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</si>
  <si>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</si>
  <si>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</si>
  <si>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</si>
  <si>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</si>
  <si>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</si>
  <si>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</si>
  <si>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</si>
  <si>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</si>
  <si>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</si>
  <si>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</si>
  <si>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</si>
  <si>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</si>
  <si>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</si>
  <si>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</si>
  <si>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</si>
  <si>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</si>
  <si>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</si>
  <si>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</si>
  <si>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</si>
  <si>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</si>
  <si>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</si>
  <si>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</si>
  <si>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</si>
  <si>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</si>
  <si>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</si>
  <si>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</si>
  <si>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</si>
  <si>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</si>
  <si>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</si>
  <si>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</si>
  <si>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</si>
  <si>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</si>
  <si>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</si>
  <si>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</si>
  <si>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</si>
  <si>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</si>
  <si>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</si>
  <si>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</si>
  <si>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</si>
  <si>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</si>
  <si>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</si>
  <si>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</si>
  <si>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</si>
  <si>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</si>
  <si>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</si>
  <si>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</si>
  <si>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</si>
  <si>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</si>
  <si>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</si>
  <si>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</si>
  <si>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</si>
  <si>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</si>
  <si>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</si>
  <si>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</si>
  <si>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</si>
  <si>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</si>
  <si>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</si>
  <si>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</si>
  <si>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</si>
  <si>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</si>
  <si>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</si>
  <si>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</si>
  <si>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</si>
  <si>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</si>
  <si>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</si>
  <si>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</si>
  <si>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</si>
  <si>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</si>
  <si>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</si>
  <si>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</si>
  <si>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</si>
  <si>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</si>
  <si>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</si>
  <si>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</si>
  <si>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</si>
  <si>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</si>
  <si>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</si>
  <si>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</si>
  <si>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</si>
  <si>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</si>
  <si>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</si>
  <si>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</si>
  <si>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</si>
  <si>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</si>
  <si>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</si>
  <si>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</si>
  <si>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</si>
  <si>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</si>
  <si>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</si>
  <si>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</si>
  <si>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</si>
  <si>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</si>
  <si>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</si>
  <si>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</si>
  <si>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</si>
  <si>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</si>
  <si>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</si>
  <si>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</si>
  <si>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</si>
  <si>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</si>
  <si>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</si>
  <si>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</si>
  <si>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</si>
  <si>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</si>
  <si>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</si>
  <si>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</si>
  <si>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</si>
  <si>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</si>
  <si>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</si>
  <si>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</si>
  <si>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</si>
  <si>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</si>
  <si>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</si>
  <si>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</si>
  <si>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</si>
  <si>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</si>
  <si>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</si>
  <si>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</si>
  <si>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</si>
  <si>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</si>
  <si>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</si>
  <si>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</si>
  <si>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</si>
  <si>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</si>
  <si>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</si>
  <si>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</si>
  <si>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</si>
  <si>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</si>
  <si>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</si>
  <si>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</si>
  <si>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</si>
  <si>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</si>
  <si>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</si>
  <si>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</si>
  <si>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</si>
  <si>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</si>
  <si>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</si>
  <si>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</si>
  <si>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</si>
  <si>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</si>
  <si>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</si>
  <si>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</si>
  <si>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</si>
  <si>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</si>
  <si>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</si>
  <si>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</si>
  <si>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</si>
  <si>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</si>
  <si>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</si>
  <si>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</si>
  <si>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</si>
  <si>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</si>
  <si>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</si>
  <si>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</si>
  <si>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</si>
  <si>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</si>
  <si>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</si>
  <si>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</si>
  <si>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</si>
  <si>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</si>
  <si>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</si>
  <si>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</si>
  <si>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</si>
  <si>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</si>
  <si>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</si>
  <si>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</si>
  <si>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</si>
  <si>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</si>
  <si>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</si>
  <si>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</si>
  <si>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</si>
  <si>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</si>
  <si>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</si>
  <si>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</si>
  <si>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</si>
  <si>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</si>
  <si>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</si>
  <si>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</si>
  <si>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</si>
  <si>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</si>
  <si>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</si>
  <si>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</si>
  <si>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</si>
  <si>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</si>
  <si>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</si>
  <si>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</si>
  <si>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</si>
  <si>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</si>
  <si>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</si>
  <si>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</si>
  <si>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</si>
  <si>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</si>
  <si>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</si>
  <si>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</si>
  <si>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</si>
  <si>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</si>
  <si>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</si>
  <si>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</si>
  <si>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</si>
  <si>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</si>
  <si>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</si>
  <si>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</si>
  <si>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</si>
  <si>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</si>
  <si>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</si>
  <si>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</si>
  <si>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</si>
  <si>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</si>
  <si>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</si>
  <si>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</si>
  <si>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</si>
  <si>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</si>
  <si>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</si>
  <si>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</si>
  <si>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</si>
  <si>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</si>
  <si>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</si>
  <si>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</si>
  <si>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</si>
  <si>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</si>
  <si>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</si>
  <si>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</si>
  <si>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</si>
  <si>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</si>
  <si>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</si>
  <si>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</si>
  <si>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</si>
  <si>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</si>
  <si>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</si>
  <si>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</si>
  <si>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</si>
  <si>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</si>
  <si>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</si>
  <si>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</si>
  <si>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</si>
  <si>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</si>
  <si>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</si>
  <si>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</si>
  <si>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</si>
  <si>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</si>
  <si>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</si>
  <si>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</si>
  <si>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</si>
  <si>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</si>
  <si>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</si>
  <si>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</si>
  <si>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</si>
  <si>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</si>
  <si>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</si>
  <si>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</si>
  <si>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</si>
  <si>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</si>
  <si>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</si>
  <si>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</si>
  <si>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</si>
  <si>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</si>
  <si>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</si>
  <si>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</si>
  <si>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</si>
  <si>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</si>
  <si>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</si>
  <si>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</si>
  <si>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</si>
  <si>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</si>
  <si>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</si>
  <si>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</si>
  <si>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</si>
  <si>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</si>
  <si>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</si>
  <si>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</si>
  <si>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</si>
  <si>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</si>
  <si>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</si>
  <si>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</si>
  <si>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</si>
  <si>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</si>
  <si>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</si>
  <si>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</si>
  <si>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</si>
  <si>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</si>
  <si>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</si>
  <si>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</si>
  <si>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</si>
  <si>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</si>
  <si>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</si>
  <si>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</si>
  <si>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</si>
  <si>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</si>
  <si>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</si>
  <si>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</si>
  <si>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</si>
  <si>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</si>
  <si>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</si>
  <si>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</si>
  <si>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</si>
  <si>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</si>
  <si>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</si>
  <si>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</si>
  <si>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</si>
  <si>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</si>
  <si>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</si>
  <si>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</si>
  <si>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</si>
  <si>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</si>
  <si>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</si>
  <si>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</si>
  <si>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</si>
  <si>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</si>
  <si>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</si>
  <si>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</si>
  <si>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</si>
  <si>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</si>
  <si>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</si>
  <si>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</si>
  <si>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</si>
  <si>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</si>
  <si>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</si>
  <si>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</si>
  <si>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</si>
  <si>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</si>
  <si>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</si>
  <si>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</si>
  <si>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</si>
  <si>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</si>
  <si>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</si>
  <si>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</si>
  <si>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</si>
  <si>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</si>
  <si>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</si>
  <si>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</si>
  <si>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</si>
  <si>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</si>
  <si>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</si>
  <si>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</si>
  <si>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</si>
  <si>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</si>
  <si>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</si>
  <si>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</si>
  <si>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</si>
  <si>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</si>
  <si>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</si>
  <si>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</si>
  <si>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</si>
  <si>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</si>
  <si>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</si>
  <si>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</si>
  <si>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</si>
  <si>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</si>
  <si>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</si>
  <si>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</si>
  <si>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</si>
  <si>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</si>
  <si>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</si>
  <si>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</si>
  <si>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</si>
  <si>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</si>
  <si>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</si>
  <si>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</si>
  <si>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</si>
  <si>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</si>
  <si>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</si>
  <si>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</si>
  <si>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</si>
  <si>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</si>
  <si>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</si>
  <si>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</si>
  <si>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</si>
  <si>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</si>
  <si>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</si>
  <si>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</si>
  <si>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</si>
  <si>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</si>
  <si>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</si>
  <si>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</si>
  <si>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</si>
  <si>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</si>
  <si>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</si>
  <si>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</si>
  <si>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</si>
  <si>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</si>
  <si>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</si>
  <si>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</si>
  <si>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</si>
  <si>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</si>
  <si>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</si>
  <si>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</si>
  <si>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</si>
  <si>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</si>
  <si>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</si>
  <si>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</si>
  <si>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</si>
  <si>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</si>
  <si>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</si>
  <si>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</si>
  <si>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</si>
  <si>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</si>
  <si>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</si>
  <si>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</si>
  <si>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</si>
  <si>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</si>
  <si>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</si>
  <si>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</si>
  <si>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</si>
  <si>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</si>
  <si>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</si>
  <si>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</si>
  <si>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</si>
  <si>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</si>
  <si>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</si>
  <si>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</si>
  <si>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</si>
  <si>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</si>
  <si>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</si>
  <si>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</si>
  <si>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</si>
  <si>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</si>
  <si>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</si>
  <si>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</si>
  <si>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</si>
  <si>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</si>
  <si>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</si>
  <si>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</si>
  <si>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</si>
  <si>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</si>
  <si>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</si>
  <si>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</si>
  <si>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</si>
  <si>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</si>
  <si>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</si>
  <si>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</si>
  <si>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</si>
  <si>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</si>
  <si>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</si>
  <si>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</si>
  <si>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</si>
  <si>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</si>
  <si>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</si>
  <si>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</si>
  <si>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</si>
  <si>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</si>
  <si>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</si>
  <si>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</si>
  <si>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</si>
  <si>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</si>
  <si>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</si>
  <si>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</si>
  <si>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</si>
  <si>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</si>
  <si>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</si>
  <si>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</si>
  <si>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</si>
  <si>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</si>
  <si>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</si>
  <si>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</si>
  <si>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</si>
  <si>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</si>
  <si>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</si>
  <si>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</si>
  <si>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</si>
  <si>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</si>
  <si>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</si>
  <si>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</si>
  <si>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</si>
  <si>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</si>
  <si>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</si>
  <si>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</si>
  <si>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</si>
  <si>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</si>
  <si>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</si>
  <si>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</si>
  <si>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</si>
  <si>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</si>
  <si>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</si>
  <si>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</si>
  <si>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</si>
  <si>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</si>
  <si>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</si>
  <si>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</si>
  <si>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</si>
  <si>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</si>
  <si>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</si>
  <si>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</si>
  <si>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</si>
  <si>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</si>
  <si>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</si>
  <si>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</si>
  <si>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</si>
  <si>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</si>
  <si>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</si>
  <si>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</si>
  <si>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</si>
  <si>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</si>
  <si>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</si>
  <si>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</si>
  <si>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</si>
  <si>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</si>
  <si>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</si>
  <si>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</si>
  <si>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</si>
  <si>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</si>
  <si>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</si>
  <si>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</si>
  <si>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</si>
  <si>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</si>
  <si>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</si>
  <si>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</si>
  <si>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</si>
  <si>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</si>
  <si>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</si>
  <si>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</si>
  <si>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</si>
  <si>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</si>
  <si>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</si>
  <si>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</si>
  <si>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</si>
  <si>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</si>
  <si>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</si>
  <si>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</si>
  <si>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</si>
  <si>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</si>
  <si>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</si>
  <si>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</si>
  <si>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</si>
  <si>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</si>
  <si>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</si>
  <si>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</si>
  <si>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</si>
  <si>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</si>
  <si>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</si>
  <si>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</si>
  <si>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</si>
  <si>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</si>
  <si>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</si>
  <si>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</si>
  <si>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</si>
  <si>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</si>
  <si>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</si>
  <si>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</si>
  <si>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</si>
  <si>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</si>
  <si>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</si>
  <si>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</si>
  <si>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</si>
  <si>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</si>
  <si>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</si>
  <si>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</si>
  <si>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</si>
  <si>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</si>
  <si>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</si>
  <si>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</si>
  <si>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</si>
  <si>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</si>
  <si>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</si>
  <si>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</si>
  <si>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</si>
  <si>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</si>
  <si>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</si>
  <si>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</si>
  <si>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</si>
  <si>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</si>
  <si>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</si>
  <si>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</si>
  <si>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</si>
  <si>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</si>
  <si>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</si>
  <si>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</si>
  <si>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</si>
  <si>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</si>
  <si>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</si>
  <si>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</si>
  <si>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</si>
  <si>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</si>
  <si>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</si>
  <si>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</si>
  <si>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</si>
  <si>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</si>
  <si>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</si>
  <si>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</si>
  <si>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</si>
  <si>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</si>
  <si>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</si>
  <si>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</si>
  <si>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</si>
  <si>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</si>
  <si>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</si>
  <si>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</si>
  <si>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</si>
  <si>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</si>
  <si>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</si>
  <si>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</si>
  <si>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</si>
  <si>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</si>
  <si>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</si>
  <si>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</si>
  <si>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</si>
  <si>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</si>
  <si>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</si>
  <si>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</si>
  <si>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</si>
  <si>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</si>
  <si>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</si>
  <si>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</si>
  <si>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</si>
  <si>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</si>
  <si>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</si>
  <si>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</si>
  <si>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</si>
  <si>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</si>
  <si>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</si>
  <si>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</si>
  <si>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</si>
  <si>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</si>
  <si>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</si>
  <si>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</si>
  <si>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</si>
  <si>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</si>
  <si>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</si>
  <si>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</si>
  <si>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</si>
  <si>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</si>
  <si>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</si>
  <si>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</si>
  <si>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</si>
  <si>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</si>
  <si>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</si>
  <si>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</si>
  <si>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</si>
  <si>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</si>
  <si>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</si>
  <si>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</si>
  <si>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</si>
  <si>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</si>
  <si>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</si>
  <si>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</si>
  <si>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</si>
  <si>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</si>
  <si>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</si>
  <si>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</si>
  <si>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</si>
  <si>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</si>
  <si>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</si>
  <si>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</si>
  <si>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</si>
  <si>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</si>
  <si>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</si>
  <si>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</si>
  <si>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</si>
  <si>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</si>
  <si>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</si>
  <si>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</si>
  <si>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</si>
  <si>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</si>
  <si>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</si>
  <si>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</si>
  <si>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</si>
  <si>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</si>
  <si>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</si>
  <si>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</si>
  <si>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</si>
  <si>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</si>
  <si>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</si>
  <si>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</si>
  <si>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</si>
  <si>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</si>
  <si>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</si>
  <si>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</si>
  <si>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</si>
  <si>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</si>
  <si>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</si>
  <si>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</si>
  <si>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</si>
  <si>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</si>
  <si>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</si>
  <si>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</si>
  <si>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</si>
  <si>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</si>
  <si>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</si>
  <si>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</si>
  <si>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</si>
  <si>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</si>
  <si>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</si>
  <si>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</si>
  <si>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</si>
  <si>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</si>
  <si>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</si>
  <si>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</si>
  <si>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</si>
  <si>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</si>
  <si>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</si>
  <si>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</si>
  <si>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</si>
  <si>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</si>
  <si>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</si>
  <si>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</si>
  <si>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</si>
  <si>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</si>
  <si>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</si>
  <si>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</si>
  <si>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</si>
  <si>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</si>
  <si>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</si>
  <si>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</si>
  <si>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</si>
  <si>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</si>
  <si>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</si>
  <si>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</si>
  <si>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</si>
  <si>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</si>
  <si>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</si>
  <si>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</si>
  <si>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</si>
  <si>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</si>
  <si>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</si>
  <si>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</si>
  <si>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</si>
  <si>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</si>
  <si>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</si>
  <si>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</si>
  <si>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</si>
  <si>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</si>
  <si>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</si>
  <si>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</si>
  <si>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</si>
  <si>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</si>
  <si>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</si>
  <si>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</si>
  <si>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</si>
  <si>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</si>
  <si>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</si>
  <si>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</si>
  <si>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</si>
  <si>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</si>
  <si>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</si>
  <si>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</si>
  <si>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</si>
  <si>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</si>
  <si>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</si>
  <si>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</si>
  <si>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</si>
  <si>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</si>
  <si>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</si>
  <si>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</si>
  <si>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</si>
  <si>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</si>
  <si>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</si>
  <si>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</si>
  <si>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</si>
  <si>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</si>
  <si>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</si>
  <si>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</si>
  <si>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</si>
  <si>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</si>
  <si>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</si>
  <si>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</si>
  <si>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</si>
  <si>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</si>
  <si>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</si>
  <si>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</si>
  <si>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</si>
  <si>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</si>
  <si>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</si>
  <si>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</si>
  <si>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</si>
  <si>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</si>
  <si>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</si>
  <si>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</si>
  <si>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</si>
  <si>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</si>
  <si>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</si>
  <si>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</si>
  <si>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</si>
  <si>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</si>
  <si>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</si>
  <si>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</si>
  <si>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</si>
  <si>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</si>
  <si>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</si>
  <si>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</si>
  <si>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</si>
  <si>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</si>
  <si>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</si>
  <si>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</si>
  <si>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</si>
  <si>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</si>
  <si>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</si>
  <si>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</si>
  <si>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</si>
  <si>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</si>
  <si>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</si>
  <si>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</si>
  <si>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</si>
  <si>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</si>
  <si>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</si>
  <si>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</si>
  <si>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</si>
  <si>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</si>
  <si>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</si>
  <si>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</si>
  <si>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</si>
  <si>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</si>
  <si>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</si>
  <si>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</si>
  <si>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</si>
  <si>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</si>
  <si>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</si>
  <si>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</si>
  <si>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</si>
  <si>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</si>
  <si>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</si>
  <si>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</si>
  <si>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</si>
  <si>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</si>
  <si>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</si>
  <si>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</si>
  <si>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</si>
  <si>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</si>
  <si>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</si>
  <si>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</si>
  <si>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</si>
  <si>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</si>
  <si>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</si>
  <si>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</si>
  <si>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</si>
  <si>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</si>
  <si>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</si>
  <si>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</si>
  <si>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</si>
  <si>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</si>
  <si>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</si>
  <si>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</si>
  <si>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</si>
  <si>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</si>
  <si>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</si>
  <si>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</si>
  <si>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</si>
  <si>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</si>
  <si>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</si>
  <si>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</si>
  <si>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</si>
  <si>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</si>
  <si>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</si>
  <si>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</si>
  <si>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</si>
  <si>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</si>
  <si>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</si>
  <si>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</si>
  <si>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</si>
  <si>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</si>
  <si>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</si>
  <si>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</si>
  <si>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</si>
  <si>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</si>
  <si>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</si>
  <si>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</si>
  <si>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</si>
  <si>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</si>
  <si>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</si>
  <si>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</si>
  <si>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</si>
  <si>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</si>
  <si>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</si>
  <si>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</si>
  <si>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</si>
  <si>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</si>
  <si>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</si>
  <si>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</si>
  <si>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</si>
  <si>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</si>
  <si>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</si>
  <si>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</si>
  <si>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</si>
  <si>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</si>
  <si>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</si>
  <si>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</si>
  <si>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</si>
  <si>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</si>
  <si>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</si>
  <si>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</si>
  <si>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</si>
  <si>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</si>
  <si>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</si>
  <si>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</si>
  <si>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</si>
  <si>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</si>
  <si>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</si>
  <si>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</si>
  <si>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</si>
  <si>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</si>
  <si>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</si>
  <si>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</si>
  <si>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</si>
  <si>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</si>
  <si>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</si>
  <si>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</si>
  <si>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</si>
  <si>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</si>
  <si>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</si>
  <si>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</si>
  <si>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</si>
  <si>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</si>
  <si>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</si>
  <si>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</si>
  <si>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</si>
  <si>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</si>
  <si>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</si>
  <si>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</si>
  <si>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</si>
  <si>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</si>
  <si>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</si>
  <si>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</si>
  <si>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</si>
  <si>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</si>
  <si>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</si>
  <si>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</si>
  <si>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</si>
  <si>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</si>
  <si>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</si>
  <si>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</si>
  <si>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</si>
  <si>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</si>
  <si>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</si>
  <si>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</si>
  <si>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</si>
  <si>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</si>
  <si>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</si>
  <si>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</si>
  <si>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</si>
  <si>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</si>
  <si>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</si>
  <si>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</si>
  <si>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</si>
  <si>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</si>
  <si>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</si>
  <si>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</si>
  <si>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</si>
  <si>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</si>
  <si>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</si>
  <si>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</si>
  <si>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</si>
  <si>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</si>
  <si>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</si>
  <si>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</si>
  <si>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</si>
  <si>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</si>
  <si>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</si>
  <si>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</si>
  <si>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</si>
  <si>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</si>
  <si>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</si>
  <si>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</si>
  <si>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</si>
  <si>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</si>
  <si>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</si>
  <si>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</si>
  <si>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</si>
  <si>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</si>
  <si>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</si>
  <si>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</si>
  <si>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</si>
  <si>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</si>
  <si>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</si>
  <si>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</si>
  <si>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</si>
  <si>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</si>
  <si>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</si>
  <si>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</si>
  <si>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</si>
  <si>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</si>
  <si>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</si>
  <si>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</si>
  <si>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</si>
  <si>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</si>
  <si>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</si>
  <si>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</si>
  <si>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</si>
  <si>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</si>
  <si>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</si>
  <si>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</si>
  <si>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</si>
  <si>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</si>
  <si>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</si>
  <si>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</si>
  <si>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</si>
  <si>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</si>
  <si>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</si>
  <si>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</si>
  <si>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</si>
  <si>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</si>
  <si>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</si>
  <si>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</si>
  <si>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</si>
  <si>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</si>
  <si>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</si>
  <si>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</si>
  <si>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</si>
  <si>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</si>
  <si>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</si>
  <si>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</si>
  <si>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</si>
  <si>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</si>
  <si>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</si>
  <si>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</si>
  <si>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</si>
  <si>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</si>
  <si>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</si>
  <si>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</si>
  <si>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</si>
  <si>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</si>
  <si>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</si>
  <si>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</si>
  <si>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</si>
  <si>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</si>
  <si>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</si>
  <si>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</si>
  <si>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</si>
  <si>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</si>
  <si>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</si>
  <si>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</si>
  <si>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</si>
  <si>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</si>
  <si>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</si>
  <si>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</si>
  <si>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</si>
  <si>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</si>
  <si>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</si>
  <si>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</si>
  <si>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</si>
  <si>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</si>
  <si>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</si>
  <si>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</si>
  <si>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</si>
  <si>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</si>
  <si>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</si>
  <si>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</si>
  <si>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</si>
  <si>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</si>
  <si>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</si>
  <si>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</si>
  <si>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</si>
  <si>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</si>
  <si>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</si>
  <si>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</si>
  <si>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</si>
  <si>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</si>
  <si>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</si>
  <si>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</si>
  <si>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</si>
  <si>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</si>
  <si>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</si>
  <si>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</si>
  <si>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</si>
  <si>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</si>
  <si>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</si>
  <si>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</si>
  <si>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</si>
  <si>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</si>
  <si>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</si>
  <si>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</si>
  <si>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</si>
  <si>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</si>
  <si>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</si>
  <si>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</si>
  <si>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</si>
  <si>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</si>
  <si>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</si>
  <si>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</si>
  <si>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</si>
  <si>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</si>
  <si>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</si>
  <si>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</si>
  <si>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</si>
  <si>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</si>
  <si>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</si>
  <si>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</si>
  <si>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</si>
  <si>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</si>
  <si>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</si>
  <si>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</si>
  <si>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</si>
  <si>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</si>
  <si>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</si>
  <si>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</si>
  <si>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</si>
  <si>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</si>
  <si>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</si>
  <si>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</si>
  <si>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</si>
  <si>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</si>
  <si>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</si>
  <si>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</si>
  <si>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</si>
  <si>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</si>
  <si>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</si>
  <si>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</si>
  <si>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</si>
  <si>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</si>
  <si>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</si>
  <si>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</si>
  <si>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</si>
  <si>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</si>
  <si>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</si>
  <si>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</si>
  <si>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</si>
  <si>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</si>
  <si>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</si>
  <si>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</si>
  <si>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</si>
  <si>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</si>
  <si>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</si>
  <si>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</si>
  <si>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</si>
  <si>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</si>
  <si>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</si>
  <si>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</si>
  <si>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</si>
  <si>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</si>
  <si>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</si>
  <si>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</si>
  <si>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</si>
  <si>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</si>
  <si>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</si>
  <si>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</si>
  <si>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</si>
  <si>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</si>
  <si>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</si>
  <si>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</si>
  <si>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</si>
  <si>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</si>
  <si>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</si>
  <si>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</si>
  <si>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</si>
  <si>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</si>
  <si>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</si>
  <si>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</si>
  <si>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</si>
  <si>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</si>
  <si>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</si>
  <si>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</si>
  <si>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</si>
  <si>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</si>
  <si>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</si>
  <si>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</si>
  <si>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</si>
  <si>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</si>
  <si>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</si>
  <si>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</si>
  <si>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</si>
  <si>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</si>
  <si>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</si>
  <si>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</si>
  <si>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</si>
  <si>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</si>
  <si>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</si>
  <si>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</si>
  <si>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</si>
  <si>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</si>
  <si>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</si>
  <si>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</si>
  <si>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</si>
  <si>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</si>
  <si>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</si>
  <si>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</si>
  <si>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</si>
  <si>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</si>
  <si>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</si>
  <si>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</si>
  <si>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</si>
  <si>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</si>
  <si>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</si>
  <si>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</si>
  <si>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</si>
  <si>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</si>
  <si>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</si>
  <si>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</si>
  <si>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</si>
  <si>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</si>
  <si>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</si>
  <si>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</si>
  <si>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</si>
  <si>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</si>
  <si>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</si>
  <si>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</si>
  <si>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</si>
  <si>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</si>
  <si>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</si>
  <si>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</si>
  <si>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</si>
  <si>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</si>
  <si>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</si>
  <si>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</si>
  <si>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</si>
  <si>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</si>
  <si>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</si>
  <si>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</si>
  <si>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</si>
  <si>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</si>
  <si>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</si>
  <si>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</si>
  <si>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</si>
  <si>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</si>
  <si>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</si>
  <si>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</si>
  <si>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</si>
  <si>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</si>
  <si>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</si>
  <si>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</si>
  <si>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</si>
  <si>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</si>
  <si>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</si>
  <si>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</si>
  <si>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</si>
  <si>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</si>
  <si>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</si>
  <si>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</si>
  <si>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</si>
  <si>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</si>
  <si>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</si>
  <si>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</si>
  <si>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</si>
  <si>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</si>
  <si>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</si>
  <si>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</si>
  <si>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</si>
  <si>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</si>
  <si>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</si>
  <si>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</si>
  <si>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</si>
  <si>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</si>
  <si>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</si>
  <si>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</si>
  <si>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</si>
  <si>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</si>
  <si>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</si>
  <si>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</si>
  <si>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</si>
  <si>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</si>
  <si>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</si>
  <si>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</si>
  <si>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</si>
  <si>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</si>
  <si>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</si>
  <si>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</si>
  <si>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</si>
  <si>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</si>
  <si>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</si>
  <si>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</si>
  <si>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</si>
  <si>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</si>
  <si>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</si>
  <si>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</si>
  <si>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</si>
  <si>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</si>
  <si>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</si>
  <si>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</si>
  <si>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</si>
  <si>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</si>
  <si>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</si>
  <si>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</si>
  <si>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</si>
  <si>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</si>
  <si>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</si>
  <si>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</si>
  <si>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</si>
  <si>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</si>
  <si>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</si>
  <si>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</si>
  <si>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</si>
  <si>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</si>
  <si>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</si>
  <si>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</si>
  <si>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</si>
  <si>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</si>
  <si>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</si>
  <si>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</si>
  <si>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</si>
  <si>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</si>
  <si>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</si>
  <si>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</si>
  <si>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</si>
  <si>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</si>
  <si>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</si>
  <si>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</si>
  <si>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</si>
  <si>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</si>
  <si>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</si>
  <si>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</si>
  <si>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</si>
  <si>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</si>
  <si>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</si>
  <si>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</si>
  <si>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</si>
  <si>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</si>
  <si>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</si>
  <si>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</si>
  <si>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</si>
  <si>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</si>
  <si>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</si>
  <si>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</si>
  <si>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</si>
  <si>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</si>
  <si>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</si>
  <si>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</si>
  <si>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</si>
  <si>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</si>
  <si>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</si>
  <si>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</si>
  <si>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</si>
  <si>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</si>
  <si>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</si>
  <si>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</si>
  <si>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</si>
  <si>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</si>
  <si>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</si>
  <si>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</si>
  <si>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</si>
  <si>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</si>
  <si>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</si>
  <si>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</si>
  <si>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</si>
  <si>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</si>
  <si>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</si>
  <si>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</si>
  <si>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</si>
  <si>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</si>
  <si>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</si>
  <si>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</si>
  <si>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</si>
  <si>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</si>
  <si>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</si>
  <si>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</si>
  <si>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</si>
  <si>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</si>
  <si>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</si>
  <si>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</si>
  <si>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</si>
  <si>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</si>
  <si>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</si>
  <si>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</si>
  <si>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</si>
  <si>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</si>
  <si>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</si>
  <si>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</si>
  <si>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</si>
  <si>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</si>
  <si>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</si>
  <si>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</si>
  <si>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</si>
  <si>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</si>
  <si>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</si>
  <si>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</si>
  <si>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</si>
  <si>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</si>
  <si>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</si>
  <si>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</si>
  <si>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</si>
  <si>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</si>
  <si>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</si>
  <si>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</si>
  <si>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</si>
  <si>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</si>
  <si>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</si>
  <si>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</si>
  <si>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</si>
  <si>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</si>
  <si>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</si>
  <si>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</si>
  <si>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</si>
  <si>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</si>
  <si>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</si>
  <si>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</si>
  <si>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</si>
  <si>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</si>
  <si>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</si>
  <si>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</si>
  <si>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</si>
  <si>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</si>
  <si>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</si>
  <si>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</si>
  <si>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</si>
  <si>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</si>
  <si>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</si>
  <si>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</si>
  <si>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</si>
  <si>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</si>
  <si>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</si>
  <si>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</si>
  <si>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</si>
  <si>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</si>
  <si>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</si>
  <si>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</si>
  <si>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</si>
  <si>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</si>
  <si>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</si>
  <si>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</si>
  <si>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</si>
  <si>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</si>
  <si>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</si>
  <si>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</si>
  <si>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</si>
  <si>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</si>
  <si>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</si>
  <si>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</si>
  <si>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</si>
  <si>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</si>
  <si>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</si>
  <si>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</si>
  <si>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</si>
  <si>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</si>
  <si>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</si>
  <si>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</si>
  <si>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</si>
  <si>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</si>
  <si>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</si>
  <si>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</si>
  <si>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</si>
  <si>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</si>
  <si>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</si>
  <si>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</si>
  <si>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</si>
  <si>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</si>
  <si>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</si>
  <si>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</si>
  <si>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</si>
  <si>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</si>
  <si>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</si>
  <si>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</si>
  <si>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</si>
  <si>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</si>
  <si>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</si>
  <si>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</si>
  <si>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</si>
  <si>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</si>
  <si>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</si>
  <si>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</si>
  <si>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</si>
  <si>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</si>
  <si>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</si>
  <si>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</si>
  <si>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</si>
  <si>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</si>
  <si>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</si>
  <si>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</si>
  <si>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</si>
  <si>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</si>
  <si>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</si>
  <si>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</si>
  <si>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</si>
  <si>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</si>
  <si>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</si>
  <si>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</si>
  <si>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</si>
  <si>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</si>
  <si>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</si>
  <si>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</si>
  <si>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</si>
  <si>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</si>
  <si>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</si>
  <si>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</si>
  <si>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</si>
  <si>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</si>
  <si>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</si>
  <si>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</si>
  <si>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</si>
  <si>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</si>
  <si>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</si>
  <si>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</si>
  <si>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</si>
  <si>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</si>
  <si>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</si>
  <si>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</si>
  <si>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</si>
  <si>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</si>
  <si>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</si>
  <si>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</si>
  <si>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</si>
  <si>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</si>
  <si>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</si>
  <si>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</si>
  <si>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</si>
  <si>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</si>
  <si>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</si>
  <si>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</si>
  <si>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</si>
  <si>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</si>
  <si>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</si>
  <si>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</si>
  <si>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</si>
  <si>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</si>
  <si>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</si>
  <si>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</si>
  <si>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</si>
  <si>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</si>
  <si>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</si>
  <si>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</si>
  <si>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</si>
  <si>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</si>
  <si>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</si>
  <si>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</si>
  <si>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</si>
  <si>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</si>
  <si>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</si>
  <si>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</si>
  <si>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</si>
  <si>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</si>
  <si>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</si>
  <si>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</si>
  <si>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</si>
  <si>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</si>
  <si>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</si>
  <si>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</si>
  <si>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</si>
  <si>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</si>
  <si>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</si>
  <si>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</si>
  <si>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</si>
  <si>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</si>
  <si>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</si>
  <si>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</si>
  <si>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</si>
  <si>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</si>
  <si>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</si>
  <si>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</si>
  <si>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</si>
  <si>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</si>
  <si>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</si>
  <si>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</si>
  <si>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</si>
  <si>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</si>
  <si>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</si>
  <si>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</si>
  <si>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</si>
  <si>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</si>
  <si>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</si>
  <si>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</si>
  <si>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</si>
  <si>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</si>
  <si>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</si>
  <si>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</si>
  <si>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</si>
  <si>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</si>
  <si>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</si>
  <si>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</si>
  <si>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</si>
  <si>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</si>
  <si>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</si>
  <si>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</si>
  <si>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</si>
  <si>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</si>
  <si>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</si>
  <si>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</si>
  <si>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</si>
  <si>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</si>
  <si>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</si>
  <si>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</si>
  <si>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</si>
  <si>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</si>
  <si>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</si>
  <si>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</si>
  <si>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</si>
  <si>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</si>
  <si>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</si>
  <si>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</si>
  <si>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</si>
  <si>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</si>
  <si>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</si>
  <si>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</si>
  <si>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</si>
  <si>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</si>
  <si>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</si>
  <si>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</si>
  <si>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</si>
  <si>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</si>
  <si>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</si>
  <si>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</si>
  <si>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</si>
  <si>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</si>
  <si>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</si>
  <si>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</si>
  <si>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</si>
  <si>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</si>
  <si>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</si>
  <si>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</si>
  <si>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</si>
  <si>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</si>
  <si>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</si>
  <si>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</si>
  <si>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</si>
  <si>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</si>
  <si>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</si>
  <si>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</si>
  <si>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</si>
  <si>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</si>
  <si>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</si>
  <si>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</si>
  <si>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</si>
  <si>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</si>
  <si>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</si>
  <si>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</si>
  <si>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</si>
  <si>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</si>
  <si>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</si>
  <si>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</si>
  <si>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</si>
  <si>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</si>
  <si>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</si>
  <si>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</si>
  <si>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</si>
  <si>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</si>
  <si>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</si>
  <si>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</si>
  <si>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</si>
  <si>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</si>
  <si>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</si>
  <si>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</si>
  <si>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</si>
  <si>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</si>
  <si>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</si>
  <si>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</si>
  <si>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</si>
  <si>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</si>
  <si>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</si>
  <si>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</si>
  <si>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</si>
  <si>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</si>
  <si>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</si>
  <si>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</si>
  <si>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</si>
  <si>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</si>
  <si>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</si>
  <si>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</si>
  <si>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</si>
  <si>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</si>
  <si>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</si>
  <si>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</si>
  <si>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</si>
  <si>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</si>
  <si>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</si>
  <si>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</si>
  <si>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</si>
  <si>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</si>
  <si>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</si>
  <si>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</si>
  <si>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</si>
  <si>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</si>
  <si>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</si>
  <si>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</si>
  <si>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</si>
  <si>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</si>
  <si>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</si>
  <si>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</si>
  <si>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</si>
  <si>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</si>
  <si>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</si>
  <si>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</si>
  <si>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</si>
  <si>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</si>
  <si>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</si>
  <si>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</si>
  <si>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</si>
  <si>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</si>
  <si>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</si>
  <si>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</si>
  <si>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</si>
  <si>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</si>
  <si>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</si>
  <si>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</si>
  <si>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</si>
  <si>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</si>
  <si>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</si>
  <si>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</si>
  <si>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</si>
  <si>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</si>
  <si>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</si>
  <si>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</si>
  <si>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</si>
  <si>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</si>
  <si>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</si>
  <si>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</si>
  <si>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</si>
  <si>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</si>
  <si>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</si>
  <si>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</si>
  <si>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</si>
  <si>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</si>
  <si>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</si>
  <si>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</si>
  <si>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</si>
  <si>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</si>
  <si>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</si>
  <si>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</si>
  <si>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</si>
  <si>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</si>
  <si>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</si>
  <si>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</si>
  <si>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</si>
  <si>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</si>
  <si>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</si>
  <si>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</si>
  <si>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</si>
  <si>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</si>
  <si>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</si>
  <si>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</si>
  <si>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</si>
  <si>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</si>
  <si>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</si>
  <si>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</si>
  <si>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</si>
  <si>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</si>
  <si>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</si>
  <si>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</si>
  <si>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</si>
  <si>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</si>
  <si>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</si>
  <si>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</si>
  <si>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</si>
  <si>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</si>
  <si>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</si>
  <si>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</si>
  <si>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</si>
  <si>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</si>
  <si>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</si>
  <si>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</si>
  <si>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</si>
  <si>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</si>
  <si>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</si>
  <si>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</si>
  <si>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</si>
  <si>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</si>
  <si>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</si>
  <si>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</si>
  <si>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</si>
  <si>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</si>
  <si>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</si>
  <si>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</si>
  <si>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</si>
  <si>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</si>
  <si>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</si>
  <si>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</si>
  <si>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</si>
  <si>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</si>
  <si>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</si>
  <si>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</si>
  <si>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</si>
  <si>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</si>
  <si>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</si>
  <si>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</si>
  <si>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</si>
  <si>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</si>
  <si>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</si>
  <si>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</si>
  <si>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</si>
  <si>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</si>
  <si>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</si>
  <si>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</si>
  <si>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</si>
  <si>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</si>
  <si>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</si>
  <si>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</si>
  <si>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</si>
  <si>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</si>
  <si>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</si>
  <si>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</si>
  <si>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</si>
  <si>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</si>
  <si>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</si>
  <si>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</si>
  <si>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</si>
  <si>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</si>
  <si>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</si>
  <si>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</si>
  <si>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</si>
  <si>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</si>
  <si>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</si>
  <si>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</si>
  <si>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</si>
  <si>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</si>
  <si>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</si>
  <si>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</si>
  <si>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</si>
  <si>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</si>
  <si>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</si>
  <si>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</si>
  <si>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</si>
  <si>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</si>
  <si>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</si>
  <si>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</si>
  <si>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</si>
  <si>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</si>
  <si>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</si>
  <si>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</si>
  <si>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</si>
  <si>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</si>
  <si>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</si>
  <si>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</si>
  <si>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</si>
  <si>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</si>
  <si>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</si>
  <si>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</si>
  <si>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</si>
  <si>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</si>
  <si>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</si>
  <si>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</si>
  <si>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</si>
  <si>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</si>
  <si>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</si>
  <si>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</si>
  <si>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</si>
  <si>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</si>
  <si>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</si>
  <si>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</si>
  <si>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</si>
  <si>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</si>
  <si>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</si>
  <si>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</si>
  <si>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</si>
  <si>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</si>
  <si>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</si>
  <si>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</si>
  <si>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</si>
  <si>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</si>
  <si>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</si>
  <si>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</si>
  <si>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</si>
  <si>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</si>
  <si>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</si>
  <si>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</si>
  <si>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</si>
  <si>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</si>
  <si>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</si>
  <si>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</si>
  <si>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</si>
  <si>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</si>
  <si>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</si>
  <si>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</si>
  <si>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</si>
  <si>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</si>
  <si>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</si>
  <si>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</si>
  <si>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</si>
  <si>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</si>
  <si>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</si>
  <si>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</si>
  <si>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</si>
  <si>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</si>
  <si>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</si>
  <si>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</si>
  <si>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</si>
  <si>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</si>
  <si>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</si>
  <si>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</si>
  <si>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</si>
  <si>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</si>
  <si>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</si>
  <si>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</si>
  <si>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</si>
  <si>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</si>
  <si>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</si>
  <si>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</si>
  <si>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</si>
  <si>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</si>
  <si>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</si>
  <si>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</si>
  <si>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</si>
  <si>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</si>
  <si>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</si>
  <si>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</si>
  <si>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</si>
  <si>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</si>
  <si>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</si>
  <si>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</si>
  <si>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</si>
  <si>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</si>
  <si>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</si>
  <si>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</si>
  <si>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</si>
  <si>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</si>
  <si>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</si>
  <si>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</si>
  <si>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</si>
  <si>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</si>
  <si>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</si>
  <si>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</si>
  <si>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</si>
  <si>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</si>
  <si>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</si>
  <si>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</si>
  <si>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</si>
  <si>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</si>
  <si>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</si>
  <si>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</si>
  <si>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</si>
  <si>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</si>
  <si>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</si>
  <si>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</si>
  <si>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</si>
  <si>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</si>
  <si>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</si>
  <si>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</si>
  <si>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</si>
  <si>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</si>
  <si>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</si>
  <si>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</si>
  <si>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</si>
  <si>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</si>
  <si>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</si>
  <si>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</si>
  <si>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</si>
  <si>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</si>
  <si>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</si>
  <si>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</si>
  <si>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</si>
  <si>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</si>
  <si>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</si>
  <si>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</si>
  <si>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</si>
  <si>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</si>
  <si>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</si>
  <si>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</si>
  <si>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</si>
  <si>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</si>
  <si>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</si>
  <si>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</si>
  <si>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</si>
  <si>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</si>
  <si>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</si>
  <si>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</si>
  <si>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</si>
  <si>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</si>
  <si>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</si>
  <si>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</si>
  <si>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</si>
  <si>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</si>
  <si>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</si>
  <si>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</si>
  <si>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</si>
  <si>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</si>
  <si>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</si>
  <si>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</si>
  <si>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</si>
  <si>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</si>
  <si>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</si>
  <si>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</si>
  <si>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</si>
  <si>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</si>
  <si>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</si>
  <si>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</si>
  <si>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</si>
  <si>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</si>
  <si>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</si>
  <si>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</si>
  <si>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</si>
  <si>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</si>
  <si>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</si>
  <si>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</si>
  <si>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</si>
  <si>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</si>
  <si>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</si>
  <si>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</si>
  <si>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</si>
  <si>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</si>
  <si>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</si>
  <si>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</si>
  <si>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</si>
  <si>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</si>
  <si>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</si>
  <si>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</si>
  <si>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</si>
  <si>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</si>
  <si>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</si>
  <si>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</si>
  <si>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</si>
  <si>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</si>
  <si>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</si>
  <si>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</si>
  <si>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</si>
  <si>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</si>
  <si>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</si>
  <si>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</si>
  <si>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</si>
  <si>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</si>
  <si>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</si>
  <si>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</si>
  <si>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</si>
  <si>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</si>
  <si>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</si>
  <si>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</si>
  <si>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</si>
  <si>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</si>
  <si>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</si>
  <si>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</si>
  <si>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</si>
  <si>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</si>
  <si>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</si>
  <si>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</si>
  <si>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</si>
  <si>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</si>
  <si>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</si>
  <si>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</si>
  <si>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</si>
  <si>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</si>
  <si>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</si>
  <si>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</si>
  <si>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</si>
  <si>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</si>
  <si>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</si>
  <si>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</si>
  <si>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</si>
  <si>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</si>
  <si>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</si>
  <si>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</si>
  <si>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</si>
  <si>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</si>
  <si>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</si>
  <si>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</si>
  <si>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</si>
  <si>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</si>
  <si>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</si>
  <si>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</si>
  <si>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</si>
  <si>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</si>
  <si>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</si>
  <si>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</si>
  <si>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</si>
  <si>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</si>
  <si>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</si>
  <si>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</si>
  <si>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</si>
  <si>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</si>
  <si>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</si>
  <si>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</si>
  <si>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</si>
  <si>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</si>
  <si>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</si>
  <si>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</si>
  <si>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</si>
  <si>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</si>
  <si>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</si>
  <si>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</si>
  <si>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</si>
  <si>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</si>
  <si>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</si>
  <si>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</si>
  <si>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</si>
  <si>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</si>
  <si>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</si>
  <si>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</si>
  <si>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</si>
  <si>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</si>
  <si>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</si>
  <si>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</si>
  <si>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</si>
  <si>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</si>
  <si>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</si>
  <si>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</si>
  <si>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</si>
  <si>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</si>
  <si>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</si>
  <si>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</si>
  <si>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</si>
  <si>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</si>
  <si>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</si>
  <si>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</si>
  <si>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</si>
  <si>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</si>
  <si>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</si>
  <si>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</si>
  <si>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</si>
  <si>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</si>
  <si>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</si>
  <si>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</si>
  <si>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</si>
  <si>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</si>
  <si>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</si>
  <si>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</si>
  <si>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</si>
  <si>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</si>
  <si>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</si>
  <si>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</si>
  <si>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</si>
  <si>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</si>
  <si>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</si>
  <si>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</si>
  <si>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</si>
  <si>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</si>
  <si>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</si>
  <si>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</si>
  <si>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</si>
  <si>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</si>
  <si>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</si>
  <si>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</si>
  <si>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</si>
  <si>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</si>
  <si>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</si>
  <si>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</si>
  <si>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</si>
  <si>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</si>
  <si>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</si>
  <si>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</si>
  <si>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</si>
  <si>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</si>
  <si>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</si>
  <si>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</si>
  <si>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</si>
  <si>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</si>
  <si>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</si>
  <si>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</si>
  <si>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</si>
  <si>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</si>
  <si>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</si>
  <si>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</si>
  <si>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</si>
  <si>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</si>
  <si>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</si>
  <si>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</si>
  <si>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</si>
  <si>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</si>
  <si>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</si>
  <si>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</si>
  <si>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</si>
  <si>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</si>
  <si>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</si>
  <si>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</si>
  <si>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</si>
  <si>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</si>
  <si>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</si>
  <si>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</si>
  <si>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</si>
  <si>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</si>
  <si>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</si>
  <si>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</si>
  <si>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</si>
  <si>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</si>
  <si>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</si>
  <si>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</si>
  <si>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</si>
  <si>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</si>
  <si>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</si>
  <si>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</si>
  <si>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</si>
  <si>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</si>
  <si>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</si>
  <si>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</si>
  <si>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</si>
  <si>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</si>
  <si>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</si>
  <si>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</si>
  <si>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</si>
  <si>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</si>
  <si>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</si>
  <si>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</si>
  <si>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</si>
  <si>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</si>
  <si>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</si>
  <si>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</si>
  <si>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</si>
  <si>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</si>
  <si>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</si>
  <si>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</si>
  <si>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</si>
  <si>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</si>
  <si>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</si>
  <si>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</si>
  <si>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</si>
  <si>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</si>
  <si>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</si>
  <si>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</si>
  <si>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</si>
  <si>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</si>
  <si>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</si>
  <si>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</si>
  <si>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</si>
  <si>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</si>
  <si>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</si>
  <si>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</si>
  <si>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</si>
  <si>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</si>
  <si>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</si>
  <si>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</si>
  <si>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</si>
  <si>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</si>
  <si>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</si>
  <si>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</si>
  <si>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</si>
  <si>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</si>
  <si>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</si>
  <si>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</si>
  <si>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</si>
  <si>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</si>
  <si>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</si>
  <si>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</si>
  <si>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</si>
  <si>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</si>
  <si>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</si>
  <si>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</si>
  <si>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</si>
  <si>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</si>
  <si>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</si>
  <si>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</si>
  <si>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</si>
  <si>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</si>
  <si>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</si>
  <si>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</si>
  <si>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</si>
  <si>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</si>
  <si>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</si>
  <si>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</si>
  <si>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</si>
  <si>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</si>
  <si>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</si>
  <si>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</si>
  <si>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</si>
  <si>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</si>
  <si>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</si>
  <si>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</si>
  <si>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</si>
  <si>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</si>
  <si>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</si>
  <si>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</si>
  <si>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</si>
  <si>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</si>
  <si>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</si>
  <si>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</si>
  <si>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</si>
  <si>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</si>
  <si>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</si>
  <si>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</si>
  <si>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</si>
  <si>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</si>
  <si>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</si>
  <si>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</si>
  <si>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</si>
  <si>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</si>
  <si>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</si>
  <si>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</si>
  <si>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</si>
  <si>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</si>
  <si>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</si>
  <si>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</si>
  <si>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</si>
  <si>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</si>
  <si>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</si>
  <si>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</si>
  <si>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</si>
  <si>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</si>
  <si>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</si>
  <si>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</si>
  <si>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</si>
  <si>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</si>
  <si>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</si>
  <si>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</si>
  <si>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</si>
  <si>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</si>
  <si>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</si>
  <si>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</si>
  <si>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</si>
  <si>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</si>
  <si>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</si>
  <si>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</si>
  <si>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</si>
  <si>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</si>
  <si>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</si>
  <si>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</si>
  <si>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</si>
  <si>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</si>
  <si>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</si>
  <si>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</si>
  <si>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</si>
  <si>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</si>
  <si>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</si>
  <si>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</si>
  <si>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</si>
  <si>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</si>
  <si>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</si>
  <si>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</si>
  <si>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</si>
  <si>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</si>
  <si>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</si>
  <si>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</si>
  <si>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</si>
  <si>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</si>
  <si>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</si>
  <si>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</si>
  <si>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</si>
  <si>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</si>
  <si>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</si>
  <si>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</si>
  <si>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</si>
  <si>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</si>
  <si>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</si>
  <si>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</si>
  <si>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</si>
  <si>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</si>
  <si>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</si>
  <si>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</si>
  <si>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</si>
  <si>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</si>
  <si>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</si>
  <si>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</si>
  <si>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</si>
  <si>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</si>
  <si>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</si>
  <si>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</si>
  <si>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</si>
  <si>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</si>
  <si>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</si>
  <si>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</si>
  <si>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</si>
  <si>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</si>
  <si>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</si>
  <si>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</si>
  <si>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</si>
  <si>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</si>
  <si>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</si>
  <si>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</si>
  <si>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</si>
  <si>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</si>
  <si>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</si>
  <si>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</si>
  <si>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</si>
  <si>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</si>
  <si>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</si>
  <si>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</si>
  <si>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</si>
  <si>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</si>
  <si>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</si>
  <si>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</si>
  <si>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</si>
  <si>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</si>
  <si>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</si>
  <si>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</si>
  <si>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</si>
  <si>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</si>
  <si>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</si>
  <si>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</si>
  <si>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</si>
  <si>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</si>
  <si>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</si>
  <si>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</si>
  <si>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</si>
  <si>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</si>
  <si>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</si>
  <si>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</si>
  <si>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</si>
  <si>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</si>
  <si>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</si>
  <si>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</si>
  <si>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</si>
  <si>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</si>
  <si>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</si>
  <si>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</si>
  <si>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</si>
  <si>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</si>
  <si>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</si>
  <si>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</si>
  <si>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</si>
  <si>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</si>
  <si>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</si>
  <si>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</si>
  <si>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</si>
  <si>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</si>
  <si>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</si>
  <si>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</si>
  <si>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</si>
  <si>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</si>
  <si>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</si>
  <si>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</si>
  <si>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</si>
  <si>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</si>
  <si>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</si>
  <si>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</si>
  <si>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</si>
  <si>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</si>
  <si>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</si>
  <si>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</si>
  <si>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</si>
  <si>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</si>
  <si>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</si>
  <si>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</si>
  <si>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</si>
  <si>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</si>
  <si>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</si>
  <si>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</si>
  <si>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</si>
  <si>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</si>
  <si>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</si>
  <si>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</si>
  <si>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</si>
  <si>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</si>
  <si>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</si>
  <si>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</si>
  <si>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</si>
  <si>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</si>
  <si>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</si>
  <si>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</si>
  <si>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</si>
  <si>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</si>
  <si>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</si>
  <si>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</si>
  <si>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</si>
  <si>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</si>
  <si>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</si>
  <si>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</si>
  <si>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</si>
  <si>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</si>
  <si>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</si>
  <si>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</si>
  <si>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</si>
  <si>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</si>
  <si>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</si>
  <si>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</si>
  <si>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</si>
  <si>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</si>
  <si>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</si>
  <si>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</si>
  <si>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</si>
  <si>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</si>
  <si>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</si>
  <si>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</si>
  <si>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</si>
  <si>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</si>
  <si>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</si>
  <si>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</si>
  <si>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</si>
  <si>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</si>
  <si>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</si>
  <si>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</si>
  <si>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</si>
  <si>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</si>
  <si>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</si>
  <si>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</si>
  <si>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</si>
  <si>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</si>
  <si>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</si>
  <si>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</si>
  <si>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</si>
  <si>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</si>
  <si>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</si>
  <si>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</si>
  <si>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</si>
  <si>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</si>
  <si>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</si>
  <si>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</si>
  <si>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</si>
  <si>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</si>
  <si>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</si>
  <si>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</si>
  <si>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</si>
  <si>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</si>
  <si>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</si>
  <si>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</si>
  <si>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</si>
  <si>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</si>
  <si>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</si>
  <si>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</si>
  <si>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</si>
  <si>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</si>
  <si>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</si>
  <si>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</si>
  <si>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</si>
  <si>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</si>
  <si>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</si>
  <si>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</si>
  <si>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</si>
  <si>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</si>
  <si>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</si>
  <si>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</si>
  <si>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</si>
  <si>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</si>
  <si>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</si>
  <si>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</si>
  <si>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</si>
  <si>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</si>
  <si>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</si>
  <si>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</si>
  <si>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</si>
  <si>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</si>
  <si>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</si>
  <si>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</si>
  <si>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</si>
  <si>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</si>
  <si>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</si>
  <si>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</si>
  <si>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</si>
  <si>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</si>
  <si>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</si>
  <si>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</si>
  <si>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</si>
  <si>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</si>
  <si>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</si>
  <si>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</si>
  <si>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</si>
  <si>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</si>
  <si>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</si>
  <si>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</si>
  <si>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</si>
  <si>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</si>
  <si>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</si>
  <si>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</si>
  <si>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</si>
  <si>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</si>
  <si>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</si>
  <si>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</si>
  <si>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</si>
  <si>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</si>
  <si>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</si>
  <si>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</si>
  <si>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</si>
  <si>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</si>
  <si>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</si>
  <si>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</si>
  <si>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</si>
  <si>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</si>
  <si>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</si>
  <si>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</si>
  <si>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</si>
  <si>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</si>
  <si>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</si>
  <si>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</si>
  <si>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</si>
  <si>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</si>
  <si>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</si>
  <si>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</si>
  <si>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</si>
  <si>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</si>
  <si>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</si>
  <si>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</si>
  <si>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</si>
  <si>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</si>
  <si>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</si>
  <si>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</si>
  <si>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</si>
  <si>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</si>
  <si>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</si>
  <si>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</si>
  <si>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</si>
  <si>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</si>
  <si>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</si>
  <si>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</si>
  <si>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</si>
  <si>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</si>
  <si>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</si>
  <si>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</si>
  <si>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</si>
  <si>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</si>
  <si>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</si>
  <si>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</si>
  <si>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</si>
  <si>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</si>
  <si>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</si>
  <si>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</si>
  <si>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</si>
  <si>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</si>
  <si>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</si>
  <si>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</si>
  <si>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</si>
  <si>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</si>
  <si>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</si>
  <si>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</si>
  <si>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</si>
  <si>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</si>
  <si>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</si>
  <si>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</si>
  <si>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</si>
  <si>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</si>
  <si>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</si>
  <si>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</si>
  <si>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</si>
  <si>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</si>
  <si>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</si>
  <si>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</si>
  <si>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</si>
  <si>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</si>
  <si>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</si>
  <si>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</si>
  <si>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</si>
  <si>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</si>
  <si>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</si>
  <si>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</si>
  <si>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</si>
  <si>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</si>
  <si>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</si>
  <si>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</si>
  <si>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</si>
  <si>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</si>
  <si>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</si>
  <si>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</si>
  <si>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</si>
  <si>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</si>
  <si>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</si>
  <si>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</si>
  <si>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</si>
  <si>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</si>
  <si>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</si>
  <si>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</si>
  <si>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</si>
  <si>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</si>
  <si>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</si>
  <si>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</si>
  <si>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</si>
  <si>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</si>
  <si>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</si>
  <si>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</si>
  <si>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</si>
  <si>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</si>
  <si>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</si>
  <si>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</si>
  <si>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</si>
  <si>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</si>
  <si>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</si>
  <si>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</si>
  <si>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</si>
  <si>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</si>
  <si>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</si>
  <si>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</si>
  <si>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</si>
  <si>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</si>
  <si>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</si>
  <si>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</si>
  <si>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</si>
  <si>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</si>
  <si>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</si>
  <si>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</si>
  <si>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</si>
  <si>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</si>
  <si>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</si>
  <si>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</si>
  <si>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</si>
  <si>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</si>
  <si>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</si>
  <si>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</si>
  <si>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</si>
  <si>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</si>
  <si>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</si>
  <si>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</si>
  <si>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</si>
  <si>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</si>
  <si>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</si>
  <si>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</si>
  <si>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</si>
  <si>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</si>
  <si>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</si>
  <si>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</si>
  <si>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</si>
  <si>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</si>
  <si>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</si>
  <si>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</si>
  <si>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</si>
  <si>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</si>
  <si>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</si>
  <si>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</si>
  <si>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</si>
  <si>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</si>
  <si>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</si>
  <si>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</si>
  <si>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</si>
  <si>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</si>
  <si>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</si>
  <si>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</si>
  <si>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</si>
  <si>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</si>
  <si>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</si>
  <si>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</si>
  <si>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</si>
  <si>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</si>
  <si>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</si>
  <si>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</si>
  <si>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</si>
  <si>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</si>
  <si>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</si>
  <si>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</si>
  <si>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</si>
  <si>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</si>
  <si>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</si>
  <si>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</si>
  <si>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</si>
  <si>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</si>
  <si>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</si>
  <si>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</si>
  <si>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</si>
  <si>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</si>
  <si>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</si>
  <si>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</si>
  <si>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</si>
  <si>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</si>
  <si>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</si>
  <si>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</si>
  <si>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</si>
  <si>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</si>
  <si>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</si>
  <si>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</si>
  <si>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</si>
  <si>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</si>
  <si>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</si>
  <si>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</si>
  <si>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</si>
  <si>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</si>
  <si>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</si>
  <si>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</si>
  <si>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</si>
  <si>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</si>
  <si>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</si>
  <si>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</si>
  <si>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</si>
  <si>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</si>
  <si>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</si>
  <si>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</si>
  <si>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</si>
  <si>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</si>
  <si>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</si>
  <si>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</si>
  <si>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</si>
  <si>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</si>
  <si>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</si>
  <si>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</si>
  <si>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</si>
  <si>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</si>
  <si>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</si>
  <si>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</si>
  <si>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</si>
  <si>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</si>
  <si>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</si>
  <si>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</si>
  <si>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</si>
  <si>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</si>
  <si>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</si>
  <si>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</si>
  <si>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</si>
  <si>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</si>
  <si>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</si>
  <si>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</si>
  <si>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</si>
  <si>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</si>
  <si>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</si>
  <si>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</si>
  <si>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</si>
  <si>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</si>
  <si>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</si>
  <si>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</si>
  <si>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</si>
  <si>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</si>
  <si>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</si>
  <si>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</si>
  <si>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</si>
  <si>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</si>
  <si>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</si>
  <si>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</si>
  <si>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</si>
  <si>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</si>
  <si>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</si>
  <si>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</si>
  <si>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</si>
  <si>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</si>
  <si>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</si>
  <si>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</si>
  <si>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</si>
  <si>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</si>
  <si>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</si>
  <si>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</si>
  <si>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</si>
  <si>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</si>
  <si>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</si>
  <si>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</si>
  <si>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</si>
  <si>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</si>
  <si>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</si>
  <si>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</si>
  <si>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</si>
  <si>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</si>
  <si>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</si>
  <si>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</si>
  <si>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</si>
  <si>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</si>
  <si>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</si>
  <si>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</si>
  <si>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</si>
  <si>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</si>
  <si>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</si>
  <si>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</si>
  <si>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</si>
  <si>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</si>
  <si>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</si>
  <si>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</si>
  <si>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</si>
  <si>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</si>
  <si>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</si>
  <si>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</si>
  <si>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</si>
  <si>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</si>
  <si>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</si>
  <si>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</si>
  <si>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</si>
  <si>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</si>
  <si>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</si>
  <si>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</si>
  <si>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</si>
  <si>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</si>
  <si>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</si>
  <si>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</si>
  <si>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</si>
  <si>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</si>
  <si>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</si>
  <si>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</si>
  <si>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</si>
  <si>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</si>
  <si>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</si>
  <si>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</si>
  <si>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</si>
  <si>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</si>
  <si>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</si>
  <si>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</si>
  <si>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</si>
  <si>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</si>
  <si>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</si>
  <si>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</si>
  <si>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</si>
  <si>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</si>
  <si>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</si>
  <si>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</si>
  <si>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</si>
  <si>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</si>
  <si>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</si>
  <si>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</si>
  <si>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</si>
  <si>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</si>
  <si>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</si>
  <si>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</si>
  <si>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</si>
  <si>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</si>
  <si>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</si>
  <si>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</si>
  <si>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</si>
  <si>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</si>
  <si>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</si>
  <si>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</si>
  <si>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</si>
  <si>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</si>
  <si>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</si>
  <si>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</si>
  <si>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</si>
  <si>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</si>
  <si>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</si>
  <si>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</si>
  <si>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</si>
  <si>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</si>
  <si>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</si>
  <si>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</si>
  <si>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</si>
  <si>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</si>
  <si>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</si>
  <si>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</si>
  <si>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</si>
  <si>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</si>
  <si>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</si>
  <si>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</si>
  <si>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</si>
  <si>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</si>
  <si>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</si>
  <si>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</si>
  <si>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</si>
  <si>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</si>
  <si>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</si>
  <si>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</si>
  <si>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</si>
  <si>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</si>
  <si>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</si>
  <si>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</si>
  <si>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</si>
  <si>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</si>
  <si>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</si>
  <si>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</si>
  <si>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</si>
  <si>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</si>
  <si>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</si>
  <si>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</si>
  <si>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</si>
  <si>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</si>
  <si>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</si>
  <si>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</si>
  <si>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</si>
  <si>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</si>
  <si>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</si>
  <si>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</si>
  <si>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</si>
  <si>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</si>
  <si>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</si>
  <si>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</si>
  <si>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</si>
  <si>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</si>
  <si>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</si>
  <si>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</si>
  <si>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</si>
  <si>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</si>
  <si>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</si>
  <si>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</si>
  <si>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</si>
  <si>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</si>
  <si>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</si>
  <si>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</si>
  <si>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</si>
  <si>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</si>
  <si>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</si>
  <si>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</si>
  <si>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</si>
  <si>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</si>
  <si>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</si>
  <si>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</si>
  <si>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</si>
  <si>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</si>
  <si>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</si>
  <si>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</si>
  <si>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</si>
  <si>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</si>
  <si>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</si>
  <si>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</si>
  <si>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</si>
  <si>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</si>
  <si>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</si>
  <si>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</si>
  <si>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</si>
  <si>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</si>
  <si>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</si>
  <si>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</si>
  <si>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</si>
  <si>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</si>
  <si>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</si>
  <si>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</si>
  <si>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</si>
  <si>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</si>
  <si>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</si>
  <si>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</si>
  <si>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</si>
  <si>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</si>
  <si>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</si>
  <si>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</si>
  <si>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</si>
  <si>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</si>
  <si>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</si>
  <si>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</si>
  <si>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</si>
  <si>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</si>
  <si>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</si>
  <si>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</si>
  <si>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</si>
  <si>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</si>
  <si>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</si>
  <si>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</si>
  <si>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</si>
  <si>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</si>
  <si>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</si>
  <si>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</si>
  <si>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</si>
  <si>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</si>
  <si>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</si>
  <si>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</si>
  <si>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</si>
  <si>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</si>
  <si>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</si>
  <si>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</si>
  <si>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</si>
  <si>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</si>
  <si>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</si>
  <si>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</si>
  <si>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</si>
  <si>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</si>
  <si>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</si>
  <si>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</si>
  <si>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</si>
  <si>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</si>
  <si>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</si>
  <si>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</si>
  <si>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</si>
  <si>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</si>
  <si>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</si>
  <si>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</si>
  <si>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</si>
  <si>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</si>
  <si>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</si>
  <si>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</si>
  <si>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</si>
  <si>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</si>
  <si>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</si>
  <si>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</si>
  <si>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</si>
  <si>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</si>
  <si>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</si>
  <si>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</si>
  <si>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</si>
  <si>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</si>
  <si>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</si>
  <si>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</si>
  <si>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</si>
  <si>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</si>
  <si>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</si>
  <si>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</si>
  <si>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</si>
  <si>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</si>
  <si>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</si>
  <si>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</si>
  <si>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</si>
  <si>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</si>
  <si>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</si>
  <si>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</si>
  <si>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</si>
  <si>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</si>
  <si>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</si>
  <si>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</si>
  <si>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</si>
  <si>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</si>
  <si>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</si>
  <si>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</si>
  <si>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</si>
  <si>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</si>
  <si>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</si>
  <si>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</si>
  <si>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</si>
  <si>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</si>
  <si>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</si>
  <si>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</si>
  <si>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</si>
  <si>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</si>
  <si>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</si>
  <si>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</si>
  <si>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</si>
  <si>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</si>
  <si>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</si>
  <si>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</si>
  <si>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</si>
  <si>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</si>
  <si>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</si>
  <si>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</si>
  <si>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</si>
  <si>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</si>
  <si>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</si>
  <si>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</si>
  <si>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</si>
  <si>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</si>
  <si>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</si>
  <si>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</si>
  <si>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</si>
  <si>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</si>
  <si>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</si>
  <si>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</si>
  <si>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</si>
  <si>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</si>
  <si>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</si>
  <si>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</si>
  <si>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</si>
  <si>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</si>
  <si>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</si>
  <si>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</si>
  <si>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</si>
  <si>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</si>
  <si>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</si>
  <si>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</si>
  <si>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</si>
  <si>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</si>
  <si>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</si>
  <si>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</si>
  <si>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</si>
  <si>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</si>
  <si>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</si>
  <si>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</si>
  <si>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</si>
  <si>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</si>
  <si>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</si>
  <si>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</si>
  <si>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</si>
  <si>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</si>
  <si>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</si>
  <si>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</si>
  <si>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</si>
  <si>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</si>
  <si>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</si>
  <si>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</si>
  <si>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</si>
  <si>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</si>
  <si>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</si>
  <si>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</si>
  <si>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</si>
  <si>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</si>
  <si>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</si>
  <si>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</si>
  <si>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</si>
  <si>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</si>
  <si>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</si>
  <si>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</si>
  <si>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</si>
  <si>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</si>
  <si>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</si>
  <si>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</si>
  <si>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</si>
  <si>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</si>
  <si>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</si>
  <si>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</si>
  <si>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</si>
  <si>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</si>
  <si>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</si>
  <si>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</si>
  <si>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</si>
  <si>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</si>
  <si>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</si>
  <si>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</si>
  <si>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</si>
  <si>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</si>
  <si>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</si>
  <si>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</si>
  <si>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</si>
  <si>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</si>
  <si>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</si>
  <si>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</si>
  <si>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</si>
  <si>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</si>
  <si>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</si>
  <si>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</si>
  <si>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</si>
  <si>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</si>
  <si>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</si>
  <si>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</si>
  <si>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</si>
  <si>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</si>
  <si>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</si>
  <si>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</si>
  <si>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</si>
  <si>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</si>
  <si>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</si>
  <si>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</si>
  <si>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</si>
  <si>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</si>
  <si>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</si>
  <si>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</si>
  <si>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</si>
  <si>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</si>
  <si>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</si>
  <si>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</si>
  <si>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</si>
  <si>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</si>
  <si>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</si>
  <si>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</si>
  <si>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</si>
  <si>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</si>
  <si>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</si>
  <si>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</si>
  <si>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</si>
  <si>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</si>
  <si>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</si>
  <si>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</si>
  <si>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</si>
  <si>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</si>
  <si>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</si>
  <si>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</si>
  <si>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</si>
  <si>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</si>
  <si>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</si>
  <si>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</si>
  <si>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</si>
  <si>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</si>
  <si>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</si>
  <si>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</si>
  <si>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</si>
  <si>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</si>
  <si>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</si>
  <si>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</si>
  <si>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</si>
  <si>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</si>
  <si>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</si>
  <si>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</si>
  <si>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</si>
  <si>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</si>
  <si>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</si>
  <si>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</si>
  <si>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</si>
  <si>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</si>
  <si>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</si>
  <si>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</si>
  <si>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</si>
  <si>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</si>
  <si>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</si>
  <si>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</si>
  <si>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</si>
  <si>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</si>
  <si>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</si>
  <si>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</si>
  <si>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</si>
  <si>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</si>
  <si>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</si>
  <si>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</si>
  <si>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</si>
  <si>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</si>
  <si>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</si>
  <si>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</si>
  <si>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</si>
  <si>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</si>
  <si>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</si>
  <si>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</si>
  <si>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</si>
  <si>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</si>
  <si>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</si>
  <si>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</si>
  <si>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</si>
  <si>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</si>
  <si>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</si>
  <si>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</si>
  <si>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</si>
  <si>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</si>
  <si>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</si>
  <si>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</si>
  <si>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</si>
  <si>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</si>
  <si>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</si>
  <si>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</si>
  <si>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</si>
  <si>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</si>
  <si>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</si>
  <si>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</si>
  <si>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</si>
  <si>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</si>
  <si>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</si>
  <si>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</si>
  <si>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</si>
  <si>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</si>
  <si>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</si>
  <si>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</si>
  <si>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</si>
  <si>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</si>
  <si>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</si>
  <si>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</si>
  <si>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</si>
  <si>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</si>
  <si>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</si>
  <si>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</si>
  <si>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</si>
  <si>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</si>
  <si>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</si>
  <si>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</si>
  <si>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</si>
  <si>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</si>
  <si>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</si>
  <si>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</si>
  <si>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</si>
  <si>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</si>
  <si>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</si>
  <si>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</si>
  <si>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</si>
  <si>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</si>
  <si>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</si>
  <si>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</si>
  <si>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</si>
  <si>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</si>
  <si>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</si>
  <si>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</si>
  <si>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</si>
  <si>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</si>
  <si>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</si>
  <si>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</si>
  <si>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</si>
  <si>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</si>
  <si>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</si>
  <si>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</si>
  <si>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</si>
  <si>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</si>
  <si>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</si>
  <si>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</si>
  <si>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</si>
  <si>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</si>
  <si>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</si>
  <si>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</si>
  <si>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</si>
  <si>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</si>
  <si>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</si>
  <si>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</si>
  <si>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</si>
  <si>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</si>
  <si>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</si>
  <si>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</si>
  <si>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</si>
  <si>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</si>
  <si>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</si>
  <si>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</si>
  <si>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</si>
  <si>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</si>
  <si>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</si>
  <si>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</si>
  <si>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</si>
  <si>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</si>
  <si>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</si>
  <si>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</si>
  <si>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</si>
  <si>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</si>
  <si>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</si>
  <si>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</si>
  <si>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</si>
  <si>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</si>
  <si>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</si>
  <si>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</si>
  <si>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</si>
  <si>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</si>
  <si>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</si>
  <si>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</si>
  <si>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</si>
  <si>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</si>
  <si>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</si>
  <si>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</si>
  <si>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</si>
  <si>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</si>
  <si>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</si>
  <si>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</si>
  <si>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</si>
  <si>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</si>
  <si>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</si>
  <si>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</si>
  <si>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</si>
  <si>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</si>
  <si>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</si>
  <si>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</si>
  <si>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</si>
  <si>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</si>
  <si>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</si>
  <si>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</si>
  <si>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</si>
  <si>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</si>
  <si>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</si>
  <si>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</si>
  <si>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</si>
  <si>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</si>
  <si>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</si>
  <si>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</si>
  <si>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</si>
  <si>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</si>
  <si>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</si>
  <si>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</si>
  <si>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</si>
  <si>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</si>
  <si>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</si>
  <si>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</si>
  <si>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</si>
  <si>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</si>
  <si>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</si>
  <si>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</si>
  <si>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</si>
  <si>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</si>
  <si>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</si>
  <si>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</si>
  <si>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</si>
  <si>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</si>
  <si>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</si>
  <si>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</si>
  <si>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</si>
  <si>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</si>
  <si>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</si>
  <si>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</si>
  <si>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</si>
  <si>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</si>
  <si>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</si>
  <si>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</si>
  <si>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</si>
  <si>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</si>
  <si>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</si>
  <si>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</si>
  <si>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</si>
  <si>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</si>
  <si>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</si>
  <si>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</si>
  <si>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</si>
  <si>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</si>
  <si>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</si>
  <si>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</si>
  <si>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</si>
  <si>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</si>
  <si>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</si>
  <si>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</si>
  <si>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</si>
  <si>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</si>
  <si>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</si>
  <si>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</si>
  <si>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</si>
  <si>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</si>
  <si>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</si>
  <si>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</si>
  <si>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</si>
  <si>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</si>
  <si>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</si>
  <si>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</si>
  <si>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</si>
  <si>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</si>
  <si>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</si>
  <si>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</si>
  <si>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</si>
  <si>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</si>
  <si>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</si>
  <si>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</si>
  <si>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</si>
  <si>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</si>
  <si>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</si>
  <si>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</si>
  <si>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</si>
  <si>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</si>
  <si>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</si>
  <si>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</si>
  <si>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</si>
  <si>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</si>
  <si>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</si>
  <si>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</si>
  <si>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</si>
  <si>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</si>
  <si>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</si>
  <si>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</si>
  <si>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</si>
  <si>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</si>
  <si>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</si>
  <si>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</si>
  <si>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</si>
  <si>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</si>
  <si>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</si>
  <si>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</si>
  <si>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</si>
  <si>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</si>
  <si>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</si>
  <si>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</si>
  <si>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</si>
  <si>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</si>
  <si>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</si>
  <si>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</si>
  <si>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</si>
  <si>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</si>
  <si>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</si>
  <si>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</si>
  <si>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</si>
  <si>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</si>
  <si>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</si>
  <si>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</si>
  <si>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</si>
  <si>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</si>
  <si>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</si>
  <si>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</si>
  <si>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</si>
  <si>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</si>
  <si>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</si>
  <si>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</si>
  <si>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</si>
  <si>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</si>
  <si>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</si>
  <si>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</si>
  <si>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</si>
  <si>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</si>
  <si>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</si>
  <si>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</si>
  <si>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</si>
  <si>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</si>
  <si>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</si>
  <si>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</si>
  <si>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</si>
  <si>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</si>
  <si>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</si>
  <si>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</si>
  <si>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</si>
  <si>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</si>
  <si>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</si>
  <si>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</si>
  <si>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</si>
  <si>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</si>
  <si>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</si>
  <si>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</si>
  <si>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</si>
  <si>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</si>
  <si>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</si>
  <si>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</si>
  <si>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</si>
  <si>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</si>
  <si>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</si>
  <si>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</si>
  <si>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</si>
  <si>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</si>
  <si>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</si>
  <si>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</si>
  <si>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</si>
  <si>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</si>
  <si>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</si>
  <si>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</si>
  <si>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</si>
  <si>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</si>
  <si>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</si>
  <si>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</si>
  <si>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</si>
  <si>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</si>
  <si>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</si>
  <si>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</si>
  <si>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</si>
  <si>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</si>
  <si>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</si>
  <si>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</si>
  <si>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</si>
  <si>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</si>
  <si>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</si>
  <si>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</si>
  <si>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</si>
  <si>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</si>
  <si>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</si>
  <si>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</si>
  <si>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</si>
  <si>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</si>
  <si>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</si>
  <si>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</si>
  <si>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</si>
  <si>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</si>
  <si>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</si>
  <si>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</si>
  <si>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</si>
  <si>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</si>
  <si>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</si>
  <si>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</si>
  <si>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</si>
  <si>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</si>
  <si>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</si>
  <si>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</si>
  <si>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</si>
  <si>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</si>
  <si>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</si>
  <si>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</si>
  <si>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</si>
  <si>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</si>
  <si>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</si>
  <si>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</si>
  <si>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</si>
  <si>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</si>
  <si>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</si>
  <si>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</si>
  <si>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</si>
  <si>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</si>
  <si>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</si>
  <si>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</si>
  <si>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</si>
  <si>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</si>
  <si>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</si>
  <si>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</si>
  <si>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</si>
  <si>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</si>
  <si>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</si>
  <si>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</si>
  <si>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</si>
  <si>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</si>
  <si>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</si>
  <si>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</si>
  <si>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</si>
  <si>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</si>
  <si>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</si>
  <si>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</si>
  <si>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</si>
  <si>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</si>
  <si>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</si>
  <si>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</si>
  <si>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</si>
  <si>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</si>
  <si>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</si>
  <si>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</si>
  <si>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</si>
  <si>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</si>
  <si>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</si>
  <si>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</si>
  <si>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</si>
  <si>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</si>
  <si>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</si>
  <si>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</si>
  <si>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</si>
  <si>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</si>
  <si>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</si>
  <si>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</si>
  <si>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</si>
  <si>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</si>
  <si>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</si>
  <si>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</si>
  <si>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</si>
  <si>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</si>
  <si>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</si>
  <si>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</si>
  <si>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</si>
  <si>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</si>
  <si>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</si>
  <si>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</si>
  <si>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</si>
  <si>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</si>
  <si>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</si>
  <si>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</si>
  <si>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</si>
  <si>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</si>
  <si>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</si>
  <si>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</si>
  <si>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</si>
  <si>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</si>
  <si>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</si>
  <si>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</si>
  <si>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</si>
  <si>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</si>
  <si>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</si>
  <si>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</si>
  <si>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</si>
  <si>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</si>
  <si>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</si>
  <si>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</si>
  <si>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</si>
  <si>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</si>
  <si>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</si>
  <si>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</si>
  <si>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</si>
  <si>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</si>
  <si>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</si>
  <si>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</si>
  <si>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</si>
  <si>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</si>
  <si>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</si>
  <si>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</si>
  <si>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</si>
  <si>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</si>
  <si>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</si>
  <si>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</si>
  <si>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</si>
  <si>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</si>
  <si>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</si>
  <si>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</si>
  <si>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</si>
  <si>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</si>
  <si>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</si>
  <si>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</si>
  <si>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</si>
  <si>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</si>
  <si>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</si>
  <si>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</si>
  <si>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</si>
  <si>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</si>
  <si>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</si>
  <si>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</si>
  <si>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</si>
  <si>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</si>
  <si>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</si>
  <si>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</si>
  <si>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</si>
  <si>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</si>
  <si>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</si>
  <si>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</si>
  <si>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</si>
  <si>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</si>
  <si>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</si>
  <si>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</si>
  <si>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</si>
  <si>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</si>
  <si>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</si>
  <si>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</si>
  <si>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</si>
  <si>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</si>
  <si>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</si>
  <si>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</si>
  <si>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</si>
  <si>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</si>
  <si>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</si>
  <si>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</si>
  <si>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</si>
  <si>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</si>
  <si>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</si>
  <si>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</si>
  <si>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</si>
  <si>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</si>
  <si>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</si>
  <si>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</si>
  <si>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</si>
  <si>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</si>
  <si>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</si>
  <si>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</si>
  <si>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</si>
  <si>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</si>
  <si>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</si>
  <si>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</si>
  <si>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</si>
  <si>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</si>
  <si>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</si>
  <si>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</si>
  <si>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</si>
  <si>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</si>
  <si>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</si>
  <si>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</si>
  <si>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</si>
  <si>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</si>
  <si>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</si>
  <si>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</si>
  <si>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</si>
  <si>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</si>
  <si>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</si>
  <si>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</si>
  <si>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</si>
  <si>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</si>
  <si>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</si>
  <si>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</si>
  <si>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</si>
  <si>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</si>
  <si>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</si>
  <si>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</si>
  <si>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</si>
  <si>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</si>
  <si>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</si>
  <si>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</si>
  <si>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</si>
  <si>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</si>
  <si>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</si>
  <si>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</si>
  <si>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</si>
  <si>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</si>
  <si>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</si>
  <si>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</si>
  <si>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</si>
  <si>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</si>
  <si>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</si>
  <si>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</si>
  <si>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</si>
  <si>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</si>
  <si>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</si>
  <si>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</si>
  <si>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</si>
  <si>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</si>
  <si>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</si>
  <si>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</si>
  <si>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</si>
  <si>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</si>
  <si>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</si>
  <si>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</si>
  <si>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</si>
  <si>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</si>
  <si>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</si>
  <si>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</si>
  <si>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</si>
  <si>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</si>
  <si>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</si>
  <si>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</si>
  <si>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</si>
  <si>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</si>
  <si>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</si>
  <si>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</si>
  <si>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</si>
  <si>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</si>
  <si>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</si>
  <si>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</si>
  <si>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</si>
  <si>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</si>
  <si>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</si>
  <si>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</si>
  <si>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</si>
  <si>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</si>
  <si>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</si>
  <si>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</si>
  <si>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</si>
  <si>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</si>
  <si>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</si>
  <si>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</si>
  <si>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</si>
  <si>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</si>
  <si>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</si>
  <si>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</si>
  <si>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</si>
  <si>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</si>
  <si>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</si>
  <si>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</si>
  <si>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</si>
  <si>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</si>
  <si>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</si>
  <si>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</si>
  <si>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</si>
  <si>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</si>
  <si>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</si>
  <si>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</si>
  <si>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</si>
  <si>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</si>
  <si>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</si>
  <si>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</si>
  <si>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</si>
  <si>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</si>
  <si>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</si>
  <si>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</si>
  <si>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</si>
  <si>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</si>
  <si>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</si>
  <si>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</si>
  <si>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</si>
  <si>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</si>
  <si>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</si>
  <si>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</si>
  <si>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</si>
  <si>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</si>
  <si>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</si>
  <si>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</si>
  <si>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</si>
  <si>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</si>
  <si>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</si>
  <si>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</si>
  <si>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</si>
  <si>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</si>
  <si>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</si>
  <si>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</si>
  <si>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</si>
  <si>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</si>
  <si>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</si>
  <si>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</si>
  <si>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</si>
  <si>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</si>
  <si>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</si>
  <si>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</si>
  <si>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</si>
  <si>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</si>
  <si>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</si>
  <si>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</si>
  <si>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</si>
  <si>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</si>
  <si>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</si>
  <si>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</si>
  <si>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</si>
  <si>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</si>
  <si>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</si>
  <si>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</si>
  <si>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</si>
  <si>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</si>
  <si>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</si>
  <si>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</si>
  <si>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</si>
  <si>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</si>
  <si>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</si>
  <si>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</si>
  <si>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</si>
  <si>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</si>
  <si>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</si>
  <si>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</si>
  <si>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</si>
  <si>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</si>
  <si>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</si>
  <si>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</si>
  <si>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</si>
  <si>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</si>
  <si>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</si>
  <si>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</si>
  <si>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</si>
  <si>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</si>
  <si>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</si>
  <si>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</si>
  <si>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</si>
  <si>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</si>
  <si>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</si>
  <si>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</si>
  <si>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</si>
  <si>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</si>
  <si>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</si>
  <si>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</si>
  <si>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</si>
  <si>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</si>
  <si>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</si>
  <si>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</si>
  <si>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</si>
  <si>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</si>
  <si>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</si>
  <si>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</si>
  <si>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</si>
  <si>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</si>
  <si>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</si>
  <si>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</si>
  <si>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</si>
  <si>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</si>
  <si>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</si>
  <si>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</si>
  <si>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</si>
  <si>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</si>
  <si>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</si>
  <si>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</si>
  <si>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</si>
  <si>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</si>
  <si>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</si>
  <si>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</si>
  <si>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</si>
  <si>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</si>
  <si>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</si>
  <si>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</si>
  <si>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</si>
  <si>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</si>
  <si>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</si>
  <si>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</si>
  <si>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</si>
  <si>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</si>
  <si>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</si>
  <si>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</si>
  <si>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</si>
  <si>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</si>
  <si>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</si>
  <si>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</si>
  <si>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</si>
  <si>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</si>
  <si>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</si>
  <si>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</si>
  <si>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</si>
  <si>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</si>
  <si>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</si>
  <si>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</si>
  <si>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</si>
  <si>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</si>
  <si>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</si>
  <si>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</si>
  <si>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</si>
  <si>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</si>
  <si>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</si>
  <si>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</si>
  <si>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</si>
  <si>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</si>
  <si>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</si>
  <si>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</si>
  <si>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</si>
  <si>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</si>
  <si>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</si>
  <si>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</si>
  <si>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</si>
  <si>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</si>
  <si>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</si>
  <si>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</si>
  <si>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</si>
  <si>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</si>
  <si>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</si>
  <si>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</si>
  <si>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</si>
  <si>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</si>
  <si>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</si>
  <si>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</si>
  <si>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</si>
  <si>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</si>
  <si>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</si>
  <si>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</si>
  <si>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</si>
  <si>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</si>
  <si>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</si>
  <si>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</si>
  <si>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</si>
  <si>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</si>
  <si>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</si>
  <si>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</si>
  <si>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</si>
  <si>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</si>
  <si>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</si>
  <si>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</si>
  <si>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</si>
  <si>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</si>
  <si>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</si>
  <si>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</si>
  <si>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</si>
  <si>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</si>
  <si>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</si>
  <si>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</si>
  <si>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</si>
  <si>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</si>
  <si>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</si>
  <si>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</si>
  <si>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</si>
  <si>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</si>
  <si>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</si>
  <si>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</si>
  <si>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</si>
  <si>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</si>
  <si>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</si>
  <si>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</si>
  <si>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</si>
  <si>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</si>
  <si>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</si>
  <si>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</si>
  <si>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</si>
  <si>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</si>
  <si>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</si>
  <si>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</si>
  <si>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</si>
  <si>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</si>
  <si>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</si>
  <si>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</si>
  <si>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</si>
  <si>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</si>
  <si>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</si>
  <si>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</si>
  <si>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</si>
  <si>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</si>
  <si>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</si>
  <si>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</si>
  <si>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</si>
  <si>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</si>
  <si>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</si>
  <si>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</si>
  <si>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</si>
  <si>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</si>
  <si>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</si>
  <si>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</si>
  <si>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</si>
  <si>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</si>
  <si>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</si>
  <si>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</si>
  <si>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</si>
  <si>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</si>
  <si>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</si>
  <si>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</si>
  <si>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</si>
  <si>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</si>
  <si>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</si>
  <si>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</si>
  <si>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</si>
  <si>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</si>
  <si>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</si>
  <si>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</si>
  <si>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</si>
  <si>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</si>
  <si>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</si>
  <si>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</si>
  <si>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</si>
  <si>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</si>
  <si>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</si>
  <si>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</si>
  <si>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</si>
  <si>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</si>
  <si>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</si>
  <si>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</si>
  <si>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</si>
  <si>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</si>
  <si>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</si>
  <si>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</si>
  <si>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</si>
  <si>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</si>
  <si>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</si>
  <si>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</si>
  <si>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</si>
  <si>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</si>
  <si>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</si>
  <si>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</si>
  <si>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</si>
  <si>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</si>
  <si>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</si>
  <si>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</si>
  <si>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</si>
  <si>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</si>
  <si>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</si>
  <si>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</si>
  <si>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</si>
  <si>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</si>
  <si>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</si>
  <si>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</si>
  <si>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</si>
  <si>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</si>
  <si>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</si>
  <si>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</si>
  <si>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</si>
  <si>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</si>
  <si>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</si>
  <si>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</si>
  <si>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</si>
  <si>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</si>
  <si>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</si>
  <si>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</si>
  <si>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</si>
  <si>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</si>
  <si>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</si>
  <si>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</si>
  <si>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</si>
  <si>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</si>
  <si>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</si>
  <si>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</si>
  <si>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</si>
  <si>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</si>
  <si>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</si>
  <si>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</si>
  <si>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</si>
  <si>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</si>
  <si>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</si>
  <si>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</si>
  <si>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</si>
  <si>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</si>
  <si>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</si>
  <si>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</si>
  <si>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</si>
  <si>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</si>
  <si>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</si>
  <si>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</si>
  <si>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</si>
  <si>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</si>
  <si>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</si>
  <si>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</si>
  <si>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</si>
  <si>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</si>
  <si>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</si>
  <si>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</si>
  <si>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</si>
  <si>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</si>
  <si>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</si>
  <si>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</si>
  <si>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</si>
  <si>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</si>
  <si>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</si>
  <si>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</si>
  <si>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</si>
  <si>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</si>
  <si>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</si>
  <si>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</si>
  <si>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</si>
  <si>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</si>
  <si>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</si>
  <si>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</si>
  <si>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</si>
  <si>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</si>
  <si>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</si>
  <si>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</si>
  <si>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</si>
  <si>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</si>
  <si>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</si>
  <si>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</si>
  <si>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</si>
  <si>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</si>
  <si>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</si>
  <si>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</si>
  <si>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</si>
  <si>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</si>
  <si>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</si>
  <si>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</si>
  <si>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</si>
  <si>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</si>
  <si>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</si>
  <si>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</si>
  <si>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</si>
  <si>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</si>
  <si>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</si>
  <si>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</si>
  <si>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</si>
  <si>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</si>
  <si>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</si>
  <si>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</si>
  <si>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</si>
  <si>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</si>
  <si>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</si>
  <si>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</si>
  <si>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</si>
  <si>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</si>
  <si>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</si>
  <si>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</si>
  <si>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</si>
  <si>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</si>
  <si>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</si>
  <si>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</si>
  <si>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</si>
  <si>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</si>
  <si>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</si>
  <si>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</si>
  <si>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</si>
  <si>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</si>
  <si>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</si>
  <si>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</si>
  <si>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</si>
  <si>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</si>
  <si>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</si>
  <si>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</si>
  <si>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</si>
  <si>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</si>
  <si>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</si>
  <si>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</si>
  <si>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</si>
  <si>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</si>
  <si>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</si>
  <si>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</si>
  <si>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</si>
  <si>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</si>
  <si>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</si>
  <si>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</si>
  <si>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</si>
  <si>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</si>
  <si>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</si>
  <si>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</si>
  <si>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</si>
  <si>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</si>
  <si>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</si>
  <si>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</si>
  <si>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</si>
  <si>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</si>
  <si>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</si>
  <si>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</si>
  <si>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</si>
  <si>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</si>
  <si>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</si>
  <si>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</si>
  <si>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</si>
  <si>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</si>
  <si>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</si>
  <si>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</si>
  <si>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</si>
  <si>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</si>
  <si>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</si>
  <si>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</si>
  <si>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</si>
  <si>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</si>
  <si>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</si>
  <si>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</si>
  <si>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</si>
  <si>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</si>
  <si>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</si>
  <si>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</si>
  <si>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</si>
  <si>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</si>
  <si>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</si>
  <si>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</si>
  <si>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</si>
  <si>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</si>
  <si>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</si>
  <si>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</si>
  <si>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</si>
  <si>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</si>
  <si>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</si>
  <si>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</si>
  <si>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</si>
  <si>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</si>
  <si>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</si>
  <si>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</si>
  <si>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</si>
  <si>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</si>
  <si>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</si>
  <si>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</si>
  <si>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</si>
  <si>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</si>
  <si>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</si>
  <si>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</si>
  <si>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</si>
  <si>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</si>
  <si>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</si>
  <si>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</si>
  <si>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</si>
  <si>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</si>
  <si>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</si>
  <si>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</si>
  <si>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</si>
  <si>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</si>
  <si>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</si>
  <si>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</si>
  <si>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</si>
  <si>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</si>
  <si>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</si>
  <si>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</si>
  <si>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</si>
  <si>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</si>
  <si>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</si>
  <si>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</si>
  <si>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</si>
  <si>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</si>
  <si>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</si>
  <si>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</si>
  <si>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</si>
  <si>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</si>
  <si>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</si>
  <si>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</si>
  <si>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</si>
  <si>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</si>
  <si>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</si>
  <si>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</si>
  <si>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</si>
  <si>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</si>
  <si>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</si>
  <si>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</si>
  <si>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</si>
  <si>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</si>
  <si>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</si>
  <si>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</si>
  <si>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</si>
  <si>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</si>
  <si>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</si>
  <si>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</si>
  <si>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</si>
  <si>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</si>
  <si>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</si>
  <si>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</si>
  <si>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</si>
  <si>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</si>
  <si>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</si>
  <si>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</si>
  <si>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</si>
  <si>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</si>
  <si>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</si>
  <si>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</si>
  <si>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</si>
  <si>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</si>
  <si>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</si>
  <si>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</si>
  <si>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</si>
  <si>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</si>
  <si>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</si>
  <si>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</si>
  <si>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</si>
  <si>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</si>
  <si>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</si>
  <si>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</si>
  <si>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</si>
  <si>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</si>
  <si>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</si>
  <si>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</si>
  <si>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</si>
  <si>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</si>
  <si>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</si>
  <si>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</si>
  <si>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</si>
  <si>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</si>
  <si>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</si>
  <si>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</si>
  <si>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</si>
  <si>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</si>
  <si>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</si>
  <si>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</si>
  <si>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</si>
  <si>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</si>
  <si>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</si>
  <si>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</si>
  <si>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</si>
  <si>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</si>
  <si>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</si>
  <si>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</si>
  <si>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</si>
  <si>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</si>
  <si>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</si>
  <si>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</si>
  <si>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</si>
  <si>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</si>
  <si>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</si>
  <si>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</si>
  <si>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</si>
  <si>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</si>
  <si>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</si>
  <si>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</si>
  <si>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</si>
  <si>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</si>
  <si>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</si>
  <si>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</si>
  <si>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</si>
  <si>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</si>
  <si>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</si>
  <si>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</si>
  <si>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</si>
  <si>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</si>
  <si>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</si>
  <si>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</si>
  <si>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</si>
  <si>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</si>
  <si>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</si>
  <si>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</si>
  <si>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</si>
  <si>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</si>
  <si>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</si>
  <si>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</si>
  <si>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</si>
  <si>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</si>
  <si>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</si>
  <si>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</si>
  <si>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</si>
  <si>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</si>
  <si>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</si>
  <si>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</si>
  <si>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</si>
  <si>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</si>
  <si>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</si>
  <si>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</si>
  <si>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</si>
  <si>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</si>
  <si>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</si>
  <si>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</si>
  <si>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</si>
  <si>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</si>
  <si>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</si>
  <si>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</si>
  <si>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</si>
  <si>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</si>
  <si>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</si>
  <si>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</si>
  <si>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</si>
  <si>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</si>
  <si>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</si>
  <si>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</si>
  <si>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</si>
  <si>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</si>
  <si>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</si>
  <si>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</si>
  <si>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</si>
  <si>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</si>
  <si>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</si>
  <si>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</si>
  <si>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</si>
  <si>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</si>
  <si>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</si>
  <si>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</si>
  <si>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</si>
  <si>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</si>
  <si>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</si>
  <si>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</si>
  <si>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</si>
  <si>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</si>
  <si>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</si>
  <si>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</si>
  <si>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</si>
  <si>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</si>
  <si>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</si>
  <si>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</si>
  <si>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</si>
  <si>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</si>
  <si>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</si>
  <si>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</si>
  <si>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</si>
  <si>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</si>
  <si>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</si>
  <si>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</si>
  <si>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</si>
  <si>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</si>
  <si>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</si>
  <si>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</si>
  <si>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</si>
  <si>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</si>
  <si>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</si>
  <si>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</si>
  <si>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</si>
  <si>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</si>
  <si>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</si>
  <si>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</si>
  <si>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</si>
  <si>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</si>
  <si>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</si>
  <si>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</si>
  <si>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</si>
  <si>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</si>
  <si>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</si>
  <si>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</si>
  <si>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</si>
  <si>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</si>
  <si>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</si>
  <si>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</si>
  <si>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</si>
  <si>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</si>
  <si>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</si>
  <si>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</si>
  <si>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</si>
  <si>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</si>
  <si>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</si>
  <si>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</si>
  <si>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</si>
  <si>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</si>
  <si>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</si>
  <si>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</si>
  <si>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</si>
  <si>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</si>
  <si>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</si>
  <si>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</si>
  <si>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</si>
  <si>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</si>
  <si>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</si>
  <si>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</si>
  <si>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</si>
  <si>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</si>
  <si>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</si>
  <si>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</si>
  <si>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</si>
  <si>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</si>
  <si>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</si>
  <si>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</si>
  <si>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</si>
  <si>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</si>
  <si>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</si>
  <si>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</si>
  <si>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</si>
  <si>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</si>
  <si>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</si>
  <si>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</si>
  <si>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</si>
  <si>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</si>
  <si>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</si>
  <si>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</si>
  <si>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</si>
  <si>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</si>
  <si>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</si>
  <si>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</si>
  <si>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</si>
  <si>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</si>
  <si>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</si>
  <si>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</si>
  <si>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</si>
  <si>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</si>
  <si>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</si>
  <si>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</si>
  <si>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</si>
  <si>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</si>
  <si>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</si>
  <si>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</si>
  <si>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</si>
  <si>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</si>
  <si>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</si>
  <si>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</si>
  <si>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</si>
  <si>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</si>
  <si>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</si>
  <si>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</si>
  <si>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</si>
  <si>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</si>
  <si>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</si>
  <si>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</si>
  <si>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</si>
  <si>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</si>
  <si>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</si>
  <si>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</si>
  <si>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</si>
  <si>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</si>
  <si>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</si>
  <si>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</si>
  <si>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</si>
  <si>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</si>
  <si>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</si>
  <si>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</si>
  <si>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</si>
  <si>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</si>
  <si>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</si>
  <si>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</si>
  <si>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</si>
  <si>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</si>
  <si>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</si>
  <si>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</si>
  <si>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</si>
  <si>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</si>
  <si>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</si>
  <si>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</si>
  <si>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</si>
  <si>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</si>
  <si>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</si>
  <si>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</si>
  <si>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</si>
  <si>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</si>
  <si>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</si>
  <si>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</si>
  <si>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</si>
  <si>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</si>
  <si>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</si>
  <si>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</si>
  <si>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</si>
  <si>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</si>
  <si>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</si>
  <si>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</si>
  <si>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</si>
  <si>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</si>
  <si>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</si>
  <si>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</si>
  <si>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</si>
  <si>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</si>
  <si>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</si>
  <si>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</si>
  <si>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</si>
  <si>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</si>
  <si>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</si>
  <si>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</si>
  <si>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</si>
  <si>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</si>
  <si>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</si>
  <si>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</si>
  <si>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</si>
  <si>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</si>
  <si>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</si>
  <si>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</si>
  <si>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</si>
  <si>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</si>
  <si>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</si>
  <si>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</si>
  <si>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</si>
  <si>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</si>
  <si>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</si>
  <si>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</si>
  <si>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</si>
  <si>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</si>
  <si>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</si>
  <si>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</si>
  <si>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</si>
  <si>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</si>
  <si>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</si>
  <si>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</si>
  <si>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</si>
  <si>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</si>
  <si>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</si>
  <si>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</si>
  <si>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</si>
  <si>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</si>
  <si>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</si>
  <si>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</si>
  <si>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</si>
  <si>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</si>
  <si>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</si>
  <si>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</si>
  <si>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</si>
  <si>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</si>
  <si>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</si>
  <si>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</si>
  <si>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</si>
  <si>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</si>
  <si>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</si>
  <si>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</si>
  <si>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</si>
  <si>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</si>
  <si>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</si>
  <si>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</si>
  <si>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</si>
  <si>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</si>
  <si>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</si>
  <si>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</si>
  <si>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</si>
  <si>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</si>
  <si>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</si>
  <si>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</si>
  <si>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</si>
  <si>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</si>
  <si>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</si>
  <si>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</si>
  <si>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</si>
  <si>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</si>
  <si>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</si>
  <si>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</si>
  <si>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</si>
  <si>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</si>
  <si>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</si>
  <si>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</si>
  <si>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</si>
  <si>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</si>
  <si>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</si>
  <si>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</si>
  <si>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</si>
  <si>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</si>
  <si>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</si>
  <si>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</si>
  <si>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</si>
  <si>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</si>
  <si>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</si>
  <si>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</si>
  <si>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</si>
  <si>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</si>
  <si>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</si>
  <si>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</si>
  <si>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</si>
  <si>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</si>
  <si>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</si>
  <si>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</si>
  <si>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</si>
  <si>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</si>
  <si>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</si>
  <si>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</si>
  <si>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</si>
  <si>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</si>
  <si>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</si>
  <si>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</si>
  <si>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</si>
  <si>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</si>
  <si>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</si>
  <si>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</si>
  <si>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</si>
  <si>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</si>
  <si>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</si>
  <si>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</si>
  <si>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</si>
  <si>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</si>
  <si>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</si>
  <si>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</si>
  <si>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</si>
  <si>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</si>
  <si>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</si>
  <si>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</si>
  <si>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</si>
  <si>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</si>
  <si>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</si>
  <si>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</si>
  <si>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</si>
  <si>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</si>
  <si>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</si>
  <si>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</si>
  <si>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</si>
  <si>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</si>
  <si>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</si>
  <si>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</si>
  <si>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</si>
  <si>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</si>
  <si>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</si>
  <si>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</si>
  <si>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</si>
  <si>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</si>
  <si>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</si>
  <si>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</si>
  <si>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</si>
  <si>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</si>
  <si>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</si>
  <si>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</si>
  <si>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</si>
  <si>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</si>
  <si>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</si>
  <si>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</si>
  <si>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</si>
  <si>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</si>
  <si>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</si>
  <si>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</si>
  <si>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</si>
  <si>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</si>
  <si>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</si>
  <si>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</si>
  <si>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</si>
  <si>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</si>
  <si>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</si>
  <si>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</si>
  <si>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</si>
  <si>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</si>
  <si>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</si>
  <si>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</si>
  <si>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</si>
  <si>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</si>
  <si>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</si>
  <si>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</si>
  <si>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</si>
  <si>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</si>
  <si>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</si>
  <si>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</si>
  <si>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</si>
  <si>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</si>
  <si>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</si>
  <si>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</si>
  <si>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</si>
  <si>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</si>
  <si>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</si>
  <si>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</si>
  <si>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</si>
  <si>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</si>
  <si>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</si>
  <si>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</si>
  <si>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</si>
  <si>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</si>
  <si>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</si>
  <si>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</si>
  <si>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</si>
  <si>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</si>
  <si>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</si>
  <si>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</si>
  <si>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</si>
  <si>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</si>
  <si>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</si>
  <si>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</si>
  <si>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</si>
  <si>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</si>
  <si>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</si>
  <si>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</si>
  <si>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</si>
  <si>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</si>
  <si>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</si>
  <si>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</si>
  <si>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</si>
  <si>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</si>
  <si>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</si>
  <si>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</si>
  <si>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</si>
  <si>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</si>
  <si>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</si>
  <si>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</si>
  <si>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</si>
  <si>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</si>
  <si>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</si>
  <si>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</si>
  <si>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</si>
  <si>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</si>
  <si>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</si>
  <si>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</si>
  <si>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</si>
  <si>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</si>
  <si>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</si>
  <si>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</si>
  <si>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</si>
  <si>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</si>
  <si>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</si>
  <si>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</si>
  <si>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</si>
  <si>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</si>
  <si>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</si>
  <si>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</si>
  <si>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</si>
  <si>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</si>
  <si>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</si>
  <si>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</si>
  <si>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</si>
  <si>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</si>
  <si>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</si>
  <si>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</si>
  <si>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</si>
  <si>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</si>
  <si>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</si>
  <si>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</si>
  <si>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</si>
  <si>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</si>
  <si>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</si>
  <si>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</si>
  <si>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</si>
  <si>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</si>
  <si>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</si>
  <si>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</si>
  <si>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</si>
  <si>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</si>
  <si>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</si>
  <si>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</si>
  <si>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</si>
  <si>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</si>
  <si>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</si>
  <si>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</si>
  <si>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</si>
  <si>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</si>
  <si>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</si>
  <si>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</si>
  <si>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</si>
  <si>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</si>
  <si>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</si>
  <si>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</si>
  <si>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</si>
  <si>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</si>
  <si>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</si>
  <si>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</si>
  <si>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</si>
  <si>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</si>
  <si>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</si>
  <si>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</si>
  <si>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</si>
  <si>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</si>
  <si>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</si>
  <si>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</si>
  <si>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</si>
  <si>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</si>
  <si>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</si>
  <si>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</si>
  <si>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</si>
  <si>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</si>
  <si>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</si>
  <si>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</si>
  <si>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</si>
  <si>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</si>
  <si>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</si>
  <si>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</si>
  <si>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</si>
  <si>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</si>
  <si>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</si>
  <si>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</si>
  <si>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</si>
  <si>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</si>
  <si>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</si>
  <si>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</si>
  <si>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</si>
  <si>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</si>
  <si>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</si>
  <si>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</si>
  <si>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</si>
  <si>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</si>
  <si>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</si>
  <si>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</si>
  <si>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</si>
  <si>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</si>
  <si>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</si>
  <si>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</si>
  <si>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</si>
  <si>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</si>
  <si>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</si>
  <si>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</si>
  <si>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</si>
  <si>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</si>
  <si>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</si>
  <si>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</si>
  <si>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</si>
  <si>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</si>
  <si>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</si>
  <si>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</si>
  <si>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</si>
  <si>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</si>
  <si>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</si>
  <si>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</si>
  <si>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</si>
  <si>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</si>
  <si>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</si>
  <si>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</si>
  <si>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</si>
  <si>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</si>
  <si>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</si>
  <si>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</si>
  <si>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</si>
  <si>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</si>
  <si>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</si>
  <si>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</si>
  <si>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</si>
  <si>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</si>
  <si>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</si>
  <si>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</si>
  <si>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</si>
  <si>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</si>
  <si>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</si>
  <si>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</si>
  <si>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</si>
  <si>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</si>
  <si>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</si>
  <si>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</si>
  <si>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</si>
  <si>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</si>
  <si>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</si>
  <si>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</si>
  <si>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</si>
  <si>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</si>
  <si>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</si>
  <si>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</si>
  <si>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</si>
  <si>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</si>
  <si>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</si>
  <si>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</si>
  <si>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</si>
  <si>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</si>
  <si>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</si>
  <si>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</si>
  <si>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</si>
  <si>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</si>
  <si>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</si>
  <si>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</si>
  <si>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</si>
  <si>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</si>
  <si>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</si>
  <si>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</si>
  <si>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</si>
  <si>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</si>
  <si>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</si>
  <si>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</si>
  <si>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</si>
  <si>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</si>
  <si>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</si>
  <si>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</si>
  <si>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</si>
  <si>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</si>
  <si>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</si>
  <si>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</si>
  <si>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</si>
  <si>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</si>
  <si>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</si>
  <si>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</si>
  <si>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</si>
  <si>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</si>
  <si>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</si>
  <si>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</si>
  <si>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</si>
  <si>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</si>
  <si>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</si>
  <si>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</si>
  <si>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</si>
  <si>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</si>
  <si>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</si>
  <si>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</si>
  <si>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</si>
  <si>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</si>
  <si>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</si>
  <si>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</si>
  <si>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</si>
  <si>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</si>
  <si>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</si>
  <si>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</si>
  <si>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</si>
  <si>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</si>
  <si>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</si>
  <si>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</si>
  <si>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</si>
  <si>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</si>
  <si>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</si>
  <si>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</si>
  <si>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</si>
  <si>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</si>
  <si>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</si>
  <si>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</si>
  <si>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</si>
  <si>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</si>
  <si>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</si>
  <si>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</si>
  <si>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</si>
  <si>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</si>
  <si>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</si>
  <si>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</si>
  <si>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</si>
  <si>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</si>
  <si>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</si>
  <si>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</si>
  <si>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</si>
  <si>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</si>
  <si>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</si>
  <si>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</si>
  <si>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</si>
  <si>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</si>
  <si>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</si>
  <si>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</si>
  <si>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</si>
  <si>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</si>
  <si>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</si>
  <si>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</si>
  <si>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</si>
  <si>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</si>
  <si>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</si>
  <si>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</si>
  <si>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</si>
  <si>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</si>
  <si>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</si>
  <si>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</si>
  <si>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</si>
  <si>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</si>
  <si>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</si>
  <si>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</si>
  <si>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</si>
  <si>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</si>
  <si>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</si>
  <si>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</si>
  <si>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</si>
  <si>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</si>
  <si>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</si>
  <si>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</si>
  <si>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</si>
  <si>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</si>
  <si>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</si>
  <si>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</si>
  <si>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</si>
  <si>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</si>
  <si>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</si>
  <si>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</si>
  <si>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</si>
  <si>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</si>
  <si>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</si>
  <si>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</si>
  <si>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</si>
  <si>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</si>
  <si>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</si>
  <si>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</si>
  <si>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</si>
  <si>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</si>
  <si>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</si>
  <si>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</si>
  <si>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</si>
  <si>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</si>
  <si>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</si>
  <si>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</si>
  <si>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</si>
  <si>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</si>
  <si>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</si>
  <si>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</si>
  <si>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</si>
  <si>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</si>
  <si>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</si>
  <si>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</si>
  <si>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</si>
  <si>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</si>
  <si>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</si>
  <si>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</si>
  <si>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</si>
  <si>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</si>
  <si>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</si>
  <si>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</si>
  <si>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</si>
  <si>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</si>
  <si>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</si>
  <si>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</si>
  <si>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</si>
  <si>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</si>
  <si>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</si>
  <si>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</si>
  <si>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</si>
  <si>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</si>
  <si>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</si>
  <si>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</si>
  <si>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</si>
  <si>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</si>
  <si>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</si>
  <si>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</si>
  <si>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</si>
  <si>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</si>
  <si>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</si>
  <si>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</si>
  <si>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</si>
  <si>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</si>
  <si>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</si>
  <si>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</si>
  <si>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</si>
  <si>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</si>
  <si>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</si>
  <si>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</si>
  <si>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</si>
  <si>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</si>
  <si>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</si>
  <si>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</si>
  <si>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</si>
  <si>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</si>
  <si>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</si>
  <si>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</si>
  <si>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</si>
  <si>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</si>
  <si>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</si>
  <si>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</si>
  <si>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</si>
  <si>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</si>
  <si>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</si>
  <si>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</si>
  <si>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</si>
  <si>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</si>
  <si>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</si>
  <si>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</si>
  <si>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</si>
  <si>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</si>
  <si>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</si>
  <si>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</si>
  <si>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</si>
  <si>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</si>
  <si>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</si>
  <si>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</si>
  <si>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</si>
  <si>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</si>
  <si>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</si>
  <si>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</si>
  <si>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</si>
  <si>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</si>
  <si>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</si>
  <si>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</si>
  <si>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</si>
  <si>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</si>
  <si>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</si>
  <si>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</si>
  <si>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</si>
  <si>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</si>
  <si>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</si>
  <si>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</si>
  <si>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</si>
  <si>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</si>
  <si>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</si>
  <si>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</si>
  <si>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</si>
  <si>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</si>
  <si>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</si>
  <si>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</si>
  <si>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</si>
  <si>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</si>
  <si>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</si>
  <si>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</si>
  <si>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</si>
  <si>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</si>
  <si>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</si>
  <si>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</si>
  <si>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</si>
  <si>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</si>
  <si>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</si>
  <si>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</si>
  <si>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</si>
  <si>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</si>
  <si>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</si>
  <si>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</si>
  <si>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</si>
  <si>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</si>
  <si>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</si>
  <si>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</si>
  <si>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</si>
  <si>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</si>
  <si>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</si>
  <si>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</si>
  <si>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</si>
  <si>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</si>
  <si>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</si>
  <si>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</si>
  <si>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</si>
  <si>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</si>
  <si>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</si>
  <si>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</si>
  <si>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</si>
  <si>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</si>
  <si>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</si>
  <si>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</si>
  <si>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</si>
  <si>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</si>
  <si>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</si>
  <si>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</si>
  <si>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</si>
  <si>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</si>
  <si>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</si>
  <si>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</si>
  <si>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</si>
  <si>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</si>
  <si>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</si>
  <si>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</si>
  <si>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</si>
  <si>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</si>
  <si>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</si>
  <si>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</si>
  <si>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</si>
  <si>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</si>
  <si>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</si>
  <si>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</si>
  <si>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</si>
  <si>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</si>
  <si>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</si>
  <si>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</si>
  <si>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</si>
  <si>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</si>
  <si>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</si>
  <si>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</si>
  <si>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</si>
  <si>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</si>
  <si>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</si>
  <si>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</si>
  <si>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</si>
  <si>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</si>
  <si>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</si>
  <si>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</si>
  <si>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</si>
  <si>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</si>
  <si>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</si>
  <si>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</si>
  <si>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</si>
  <si>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</si>
  <si>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</si>
  <si>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</si>
  <si>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</si>
  <si>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</si>
  <si>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</si>
  <si>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</si>
  <si>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</si>
  <si>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</si>
  <si>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</si>
  <si>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</si>
  <si>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</si>
  <si>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</si>
  <si>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</si>
  <si>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</si>
  <si>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</si>
  <si>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</si>
  <si>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</si>
  <si>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</si>
  <si>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</si>
  <si>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</si>
  <si>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</si>
  <si>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</si>
  <si>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</si>
  <si>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</si>
  <si>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</si>
  <si>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</si>
  <si>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</si>
  <si>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</si>
  <si>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</si>
  <si>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</si>
  <si>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</si>
  <si>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</si>
  <si>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</si>
  <si>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</si>
  <si>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</si>
  <si>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</si>
  <si>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</si>
  <si>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</si>
  <si>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</si>
  <si>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</si>
  <si>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</si>
  <si>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</si>
  <si>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</si>
  <si>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</si>
  <si>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</si>
  <si>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</si>
  <si>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</si>
  <si>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</si>
  <si>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</si>
  <si>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</si>
  <si>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</si>
  <si>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</si>
  <si>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</si>
  <si>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</si>
  <si>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</si>
  <si>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</si>
  <si>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</si>
  <si>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</si>
  <si>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</si>
  <si>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</si>
  <si>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</si>
  <si>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</si>
  <si>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</si>
  <si>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</si>
  <si>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</si>
  <si>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</si>
  <si>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</si>
  <si>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</si>
  <si>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</si>
  <si>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</si>
  <si>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</si>
  <si>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</si>
  <si>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</si>
  <si>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</si>
  <si>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</si>
  <si>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</si>
  <si>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</si>
  <si>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</si>
  <si>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</si>
  <si>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</si>
  <si>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</si>
  <si>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</si>
  <si>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</si>
  <si>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</si>
  <si>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</si>
  <si>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</si>
  <si>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</si>
  <si>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</si>
  <si>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</si>
  <si>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</si>
  <si>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</si>
  <si>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</si>
  <si>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</si>
  <si>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</si>
  <si>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</si>
  <si>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</si>
  <si>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</si>
  <si>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</si>
  <si>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</si>
  <si>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</si>
  <si>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</si>
  <si>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</si>
  <si>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</si>
  <si>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</si>
  <si>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</si>
  <si>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</si>
  <si>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</si>
  <si>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</si>
  <si>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</si>
  <si>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</si>
  <si>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</si>
  <si>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</si>
  <si>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</si>
  <si>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</si>
  <si>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</si>
  <si>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</si>
  <si>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</si>
  <si>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</si>
  <si>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</si>
  <si>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</si>
  <si>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</si>
  <si>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</si>
  <si>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</si>
  <si>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</si>
  <si>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</si>
  <si>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</si>
  <si>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</si>
  <si>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</si>
  <si>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</si>
  <si>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</si>
  <si>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</si>
  <si>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</si>
  <si>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</si>
  <si>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</si>
  <si>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</si>
  <si>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</si>
  <si>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</si>
  <si>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</si>
  <si>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</si>
  <si>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</si>
  <si>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</si>
  <si>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</si>
  <si>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</si>
  <si>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</si>
  <si>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</si>
  <si>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</si>
  <si>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</si>
  <si>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</si>
  <si>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</si>
  <si>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</si>
  <si>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</si>
  <si>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</si>
  <si>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</si>
  <si>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</si>
  <si>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</si>
  <si>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</si>
  <si>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</si>
  <si>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</si>
  <si>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</si>
  <si>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</si>
  <si>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</si>
  <si>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</si>
  <si>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</si>
  <si>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</si>
  <si>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</si>
  <si>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</si>
  <si>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</si>
  <si>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</si>
  <si>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</si>
  <si>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</si>
  <si>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</si>
  <si>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</si>
  <si>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</si>
  <si>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</si>
  <si>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</si>
  <si>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</si>
  <si>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</si>
  <si>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</si>
  <si>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</si>
  <si>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</si>
  <si>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</si>
  <si>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</si>
  <si>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</si>
  <si>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</si>
  <si>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</si>
  <si>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</si>
  <si>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</si>
  <si>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</si>
  <si>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</si>
  <si>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</si>
  <si>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</si>
  <si>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</si>
  <si>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</si>
  <si>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</si>
  <si>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</si>
  <si>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</si>
  <si>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</si>
  <si>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</si>
  <si>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</si>
  <si>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</si>
  <si>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</si>
  <si>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</si>
  <si>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</si>
  <si>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</si>
  <si>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</si>
  <si>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</si>
  <si>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</si>
  <si>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</si>
  <si>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</si>
  <si>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</si>
  <si>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</si>
  <si>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</si>
  <si>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</si>
  <si>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</si>
  <si>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</si>
  <si>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</si>
  <si>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</si>
  <si>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</si>
  <si>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</si>
  <si>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</si>
  <si>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</si>
  <si>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</si>
  <si>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</si>
  <si>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</si>
  <si>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</si>
  <si>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</si>
  <si>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</si>
  <si>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</si>
  <si>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</si>
  <si>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</si>
  <si>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</si>
  <si>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</si>
  <si>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</si>
  <si>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</si>
  <si>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</si>
  <si>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</si>
  <si>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</si>
  <si>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</si>
  <si>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</si>
  <si>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</si>
  <si>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</si>
  <si>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</si>
  <si>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</si>
  <si>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</si>
  <si>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</si>
  <si>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</si>
  <si>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</si>
  <si>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</si>
  <si>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</si>
  <si>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</si>
  <si>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</si>
  <si>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</si>
  <si>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</si>
  <si>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</si>
  <si>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</si>
  <si>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</si>
  <si>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</si>
  <si>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</si>
  <si>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</si>
  <si>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</si>
  <si>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</si>
  <si>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</si>
  <si>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</si>
  <si>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</si>
  <si>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</si>
  <si>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</si>
  <si>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</si>
  <si>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</si>
  <si>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</si>
  <si>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</si>
  <si>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</si>
  <si>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</si>
  <si>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</si>
  <si>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</si>
  <si>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</si>
  <si>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</si>
  <si>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</si>
  <si>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</si>
  <si>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</si>
  <si>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</si>
  <si>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</si>
  <si>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</si>
  <si>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</si>
  <si>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</si>
  <si>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</si>
  <si>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</si>
  <si>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</si>
  <si>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</si>
  <si>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</si>
  <si>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</si>
  <si>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</si>
  <si>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</si>
  <si>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</si>
  <si>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</si>
  <si>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</si>
  <si>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</si>
  <si>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</si>
  <si>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</si>
  <si>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</si>
  <si>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</si>
  <si>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</si>
  <si>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</si>
  <si>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</si>
  <si>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</si>
  <si>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</si>
  <si>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</si>
  <si>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</si>
  <si>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</si>
  <si>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</si>
  <si>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</si>
  <si>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</si>
  <si>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</si>
  <si>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</si>
  <si>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</si>
  <si>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</si>
  <si>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</si>
  <si>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</si>
  <si>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</si>
  <si>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</si>
  <si>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</si>
  <si>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</si>
  <si>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</si>
  <si>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</si>
  <si>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</si>
  <si>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</si>
  <si>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</si>
  <si>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</si>
  <si>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</si>
  <si>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</si>
  <si>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</si>
  <si>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</si>
  <si>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</si>
  <si>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</si>
  <si>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</si>
  <si>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</si>
  <si>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</si>
  <si>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</si>
  <si>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</si>
  <si>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</si>
  <si>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</si>
  <si>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</si>
  <si>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</si>
  <si>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</si>
  <si>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</si>
  <si>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</si>
  <si>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</si>
  <si>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</si>
  <si>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</si>
  <si>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</si>
  <si>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</si>
  <si>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</si>
  <si>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</si>
  <si>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</si>
  <si>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</si>
  <si>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</si>
  <si>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</si>
  <si>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</si>
  <si>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</si>
  <si>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</si>
  <si>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</si>
  <si>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</si>
  <si>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</si>
  <si>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</si>
  <si>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</si>
  <si>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</si>
  <si>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</si>
  <si>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</si>
  <si>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</si>
  <si>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</si>
  <si>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</si>
  <si>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</si>
  <si>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</si>
  <si>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</si>
  <si>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</si>
  <si>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</si>
  <si>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</si>
  <si>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</si>
  <si>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</si>
  <si>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</si>
  <si>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</si>
  <si>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</si>
  <si>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</si>
  <si>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</si>
  <si>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</si>
  <si>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</si>
  <si>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</si>
  <si>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</si>
  <si>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</si>
  <si>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</si>
  <si>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</si>
  <si>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</si>
  <si>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</si>
  <si>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</si>
  <si>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</si>
  <si>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</si>
  <si>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</si>
  <si>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</si>
  <si>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</si>
  <si>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</si>
  <si>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</si>
  <si>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</si>
  <si>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</si>
  <si>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</si>
  <si>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</si>
  <si>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</si>
  <si>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</si>
  <si>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</si>
  <si>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</si>
  <si>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</si>
  <si>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</si>
  <si>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</si>
  <si>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</si>
  <si>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</si>
  <si>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</si>
  <si>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</si>
  <si>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</si>
  <si>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</si>
  <si>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</si>
  <si>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</si>
  <si>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</si>
  <si>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</si>
  <si>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</si>
  <si>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</si>
  <si>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</si>
  <si>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</si>
  <si>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</si>
  <si>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</si>
  <si>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</si>
  <si>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</si>
  <si>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</si>
  <si>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</si>
  <si>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</si>
  <si>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</si>
  <si>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</si>
  <si>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</si>
  <si>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</si>
  <si>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</si>
  <si>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</si>
  <si>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</si>
  <si>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</si>
  <si>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</si>
  <si>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</si>
  <si>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</si>
  <si>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</si>
  <si>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</si>
  <si>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</si>
  <si>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</si>
  <si>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</si>
  <si>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</si>
  <si>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</si>
  <si>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</si>
  <si>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</si>
  <si>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</si>
  <si>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</si>
  <si>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</si>
  <si>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</si>
  <si>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</si>
  <si>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</si>
  <si>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</si>
  <si>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</si>
  <si>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</si>
  <si>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</si>
  <si>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</si>
  <si>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</si>
  <si>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</si>
  <si>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</si>
  <si>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</si>
  <si>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</si>
  <si>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</si>
  <si>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</si>
  <si>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</si>
  <si>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</si>
  <si>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</si>
  <si>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</si>
  <si>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</si>
  <si>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</si>
  <si>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</si>
  <si>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</si>
  <si>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</si>
  <si>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</si>
  <si>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</si>
  <si>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</si>
  <si>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</si>
  <si>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</si>
  <si>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</si>
  <si>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</si>
  <si>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</si>
  <si>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</si>
  <si>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</si>
  <si>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</si>
  <si>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</si>
  <si>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</si>
  <si>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</si>
  <si>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</si>
  <si>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</si>
  <si>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</si>
  <si>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</si>
  <si>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</si>
  <si>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</si>
  <si>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</si>
  <si>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</si>
  <si>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</si>
  <si>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</si>
  <si>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</si>
  <si>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</si>
  <si>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</si>
  <si>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</si>
  <si>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</si>
  <si>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</si>
  <si>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</si>
  <si>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</si>
  <si>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</si>
  <si>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</si>
  <si>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</si>
  <si>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</si>
  <si>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</si>
  <si>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</si>
  <si>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</si>
  <si>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</si>
  <si>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</si>
  <si>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</si>
  <si>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</si>
  <si>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</si>
  <si>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</si>
  <si>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</si>
  <si>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</si>
  <si>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</si>
  <si>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</si>
  <si>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</si>
  <si>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</si>
  <si>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</si>
  <si>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</si>
  <si>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</si>
  <si>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</si>
  <si>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</si>
  <si>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</si>
  <si>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</si>
  <si>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</si>
  <si>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</si>
  <si>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</si>
  <si>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</si>
  <si>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</si>
  <si>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</si>
  <si>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</si>
  <si>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</si>
  <si>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</si>
  <si>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</si>
  <si>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</si>
  <si>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</si>
  <si>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</si>
  <si>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</si>
  <si>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</si>
  <si>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</si>
  <si>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</si>
  <si>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</si>
  <si>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</si>
  <si>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</si>
  <si>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</si>
  <si>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</si>
  <si>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</si>
  <si>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</si>
  <si>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</si>
  <si>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</si>
  <si>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</si>
  <si>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</si>
  <si>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</si>
  <si>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</si>
  <si>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</si>
  <si>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</si>
  <si>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</si>
  <si>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</si>
  <si>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</si>
  <si>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</si>
  <si>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</si>
  <si>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</si>
  <si>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</si>
  <si>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</si>
  <si>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</si>
  <si>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</si>
  <si>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</si>
  <si>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</si>
  <si>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</si>
  <si>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</si>
  <si>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</si>
  <si>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</si>
  <si>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</si>
  <si>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</si>
  <si>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</si>
  <si>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</si>
  <si>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</si>
  <si>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</si>
  <si>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</si>
  <si>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</si>
  <si>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</si>
  <si>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</si>
  <si>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</si>
  <si>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</si>
  <si>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</si>
  <si>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</si>
  <si>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</si>
  <si>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</si>
  <si>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</si>
  <si>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</si>
  <si>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</si>
  <si>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</si>
  <si>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</si>
  <si>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</si>
  <si>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</si>
  <si>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</si>
  <si>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</si>
  <si>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</si>
  <si>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</si>
  <si>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</si>
  <si>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</si>
  <si>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</si>
  <si>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</si>
  <si>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</si>
  <si>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</si>
  <si>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</si>
  <si>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</si>
  <si>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</si>
  <si>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</si>
  <si>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</si>
  <si>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</si>
  <si>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</si>
  <si>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</si>
  <si>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</si>
  <si>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</si>
  <si>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</si>
  <si>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</si>
  <si>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</si>
  <si>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</si>
  <si>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</si>
  <si>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</si>
  <si>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</si>
  <si>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</si>
  <si>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</si>
  <si>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</si>
  <si>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</si>
  <si>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</si>
  <si>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</si>
  <si>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</si>
  <si>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</si>
  <si>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</si>
  <si>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</si>
  <si>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</si>
  <si>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</si>
  <si>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</si>
  <si>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</si>
  <si>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</si>
  <si>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</si>
  <si>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</si>
  <si>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</si>
  <si>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</si>
  <si>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</si>
  <si>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</si>
  <si>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</si>
  <si>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</si>
  <si>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</si>
  <si>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</si>
  <si>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</si>
  <si>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</si>
  <si>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</si>
  <si>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</si>
  <si>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</si>
  <si>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</si>
  <si>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</si>
  <si>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</si>
  <si>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</si>
  <si>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</si>
  <si>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</si>
  <si>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</si>
  <si>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</si>
  <si>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</si>
  <si>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</si>
  <si>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</si>
  <si>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</si>
  <si>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</si>
  <si>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</si>
  <si>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</si>
  <si>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</si>
  <si>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</si>
  <si>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</si>
  <si>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</si>
  <si>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</si>
  <si>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</si>
  <si>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</si>
  <si>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</si>
  <si>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</si>
  <si>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</si>
  <si>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</si>
  <si>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</si>
  <si>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</si>
  <si>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</si>
  <si>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</si>
  <si>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</si>
  <si>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</si>
  <si>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</si>
  <si>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</si>
  <si>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</si>
  <si>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</si>
  <si>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</si>
  <si>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</si>
  <si>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</si>
  <si>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</si>
  <si>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</si>
  <si>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</si>
  <si>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</si>
  <si>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</si>
  <si>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</si>
  <si>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</si>
  <si>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</si>
  <si>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</si>
  <si>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</si>
  <si>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</si>
  <si>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</si>
  <si>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</si>
  <si>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</si>
  <si>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</si>
  <si>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</si>
  <si>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</si>
  <si>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</si>
  <si>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</si>
  <si>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</si>
  <si>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</si>
  <si>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</si>
  <si>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</si>
  <si>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</si>
  <si>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</si>
  <si>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</si>
  <si>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</si>
  <si>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</si>
  <si>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</si>
  <si>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</si>
  <si>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</si>
  <si>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</si>
  <si>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</si>
  <si>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</si>
  <si>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</si>
  <si>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</si>
  <si>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</si>
  <si>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</si>
  <si>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</si>
  <si>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</si>
  <si>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</si>
  <si>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</si>
  <si>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</si>
  <si>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</si>
  <si>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</si>
  <si>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</si>
  <si>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</si>
  <si>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</si>
  <si>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</si>
  <si>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</si>
  <si>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</si>
  <si>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</si>
  <si>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</si>
  <si>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</si>
  <si>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</si>
  <si>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</si>
  <si>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</si>
  <si>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</si>
  <si>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</si>
  <si>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</si>
  <si>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</si>
  <si>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</si>
  <si>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</si>
  <si>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</si>
  <si>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</si>
  <si>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</si>
  <si>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</si>
  <si>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</si>
  <si>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</si>
  <si>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</si>
  <si>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</si>
  <si>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</si>
  <si>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</si>
  <si>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</si>
  <si>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</si>
  <si>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</si>
  <si>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</si>
  <si>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</si>
  <si>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</si>
  <si>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</si>
  <si>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</si>
  <si>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</si>
  <si>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</si>
  <si>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</si>
  <si>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</si>
  <si>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</si>
  <si>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</si>
  <si>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</si>
  <si>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</si>
  <si>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</si>
  <si>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</si>
  <si>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</si>
  <si>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</si>
  <si>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</si>
  <si>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</si>
  <si>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</si>
  <si>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</si>
  <si>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</si>
  <si>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</si>
  <si>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</si>
  <si>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</si>
  <si>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</si>
  <si>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</si>
  <si>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</si>
  <si>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</si>
  <si>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</si>
  <si>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</si>
  <si>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</si>
  <si>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</si>
  <si>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</si>
  <si>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</si>
  <si>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</si>
  <si>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</si>
  <si>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</si>
  <si>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</si>
  <si>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</si>
  <si>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</si>
  <si>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</si>
  <si>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</si>
  <si>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</si>
  <si>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</si>
  <si>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</si>
  <si>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</si>
  <si>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</si>
  <si>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</si>
  <si>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</si>
  <si>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</si>
  <si>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</si>
  <si>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</si>
  <si>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</si>
  <si>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</si>
  <si>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</si>
  <si>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</si>
  <si>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</si>
  <si>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</si>
  <si>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</si>
  <si>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</si>
  <si>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</si>
  <si>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</si>
  <si>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</si>
  <si>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</si>
  <si>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</si>
  <si>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</si>
  <si>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</si>
  <si>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</si>
  <si>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</si>
  <si>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</si>
  <si>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</si>
  <si>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</si>
  <si>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</si>
  <si>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</si>
  <si>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</si>
  <si>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</si>
  <si>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</si>
  <si>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</si>
  <si>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</si>
  <si>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</si>
  <si>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</si>
  <si>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</si>
  <si>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</si>
  <si>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</si>
  <si>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</si>
  <si>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</si>
  <si>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</si>
  <si>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</si>
  <si>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</si>
  <si>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</si>
  <si>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</si>
  <si>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</si>
  <si>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</si>
  <si>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</si>
  <si>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</si>
  <si>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</si>
  <si>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</si>
  <si>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</si>
  <si>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</si>
  <si>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</si>
  <si>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</si>
  <si>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</si>
  <si>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</si>
  <si>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</si>
  <si>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</si>
  <si>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</si>
  <si>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</si>
  <si>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</si>
  <si>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</si>
  <si>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</si>
  <si>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</si>
  <si>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</si>
  <si>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</si>
  <si>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</si>
  <si>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</si>
  <si>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</si>
  <si>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</si>
  <si>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</si>
  <si>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</si>
  <si>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</si>
  <si>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</si>
  <si>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</si>
  <si>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</si>
  <si>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</si>
  <si>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</si>
  <si>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</si>
  <si>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</si>
  <si>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</si>
  <si>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</si>
  <si>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</si>
  <si>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</si>
  <si>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</si>
  <si>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</si>
  <si>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</si>
  <si>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</si>
  <si>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</si>
  <si>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</si>
  <si>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</si>
  <si>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</si>
  <si>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</si>
  <si>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</si>
  <si>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</si>
  <si>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</si>
  <si>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</si>
  <si>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</si>
  <si>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</si>
  <si>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</si>
  <si>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</si>
  <si>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</si>
  <si>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</si>
  <si>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</si>
  <si>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</si>
  <si>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</si>
  <si>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</si>
  <si>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</si>
  <si>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</si>
  <si>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</si>
  <si>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</si>
  <si>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</si>
  <si>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</si>
  <si>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</si>
  <si>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</si>
  <si>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</si>
  <si>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</si>
  <si>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</si>
  <si>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</si>
  <si>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</si>
  <si>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</si>
  <si>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</si>
  <si>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</si>
  <si>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</si>
  <si>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</si>
  <si>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</si>
  <si>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</si>
  <si>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</si>
  <si>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</si>
  <si>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</si>
  <si>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</si>
  <si>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</si>
  <si>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</si>
  <si>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</si>
  <si>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</si>
  <si>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</si>
  <si>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</si>
  <si>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</si>
  <si>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</si>
  <si>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</si>
  <si>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</si>
  <si>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</si>
  <si>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</si>
  <si>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</si>
  <si>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</si>
  <si>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</si>
  <si>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</si>
  <si>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</si>
  <si>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</si>
  <si>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</si>
  <si>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</si>
  <si>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</si>
  <si>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</si>
  <si>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</si>
  <si>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</si>
  <si>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</si>
  <si>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</si>
  <si>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</si>
  <si>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</si>
  <si>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</si>
  <si>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</si>
  <si>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</si>
  <si>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</si>
  <si>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</si>
  <si>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</si>
  <si>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</si>
  <si>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</si>
  <si>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</si>
  <si>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</si>
  <si>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</si>
  <si>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</si>
  <si>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</si>
  <si>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</si>
  <si>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</si>
  <si>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</si>
  <si>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</si>
  <si>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</si>
  <si>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</si>
  <si>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</si>
  <si>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</si>
  <si>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</si>
  <si>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</si>
  <si>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</si>
  <si>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</si>
  <si>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</si>
  <si>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</si>
  <si>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</si>
  <si>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</si>
  <si>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</si>
  <si>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</si>
  <si>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</si>
  <si>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</si>
  <si>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</si>
  <si>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</si>
  <si>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</si>
  <si>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</si>
  <si>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</si>
  <si>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</si>
  <si>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</si>
  <si>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</si>
  <si>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</si>
  <si>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</si>
  <si>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</si>
  <si>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</si>
  <si>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</si>
  <si>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</si>
  <si>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</si>
  <si>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</si>
  <si>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</si>
  <si>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</si>
  <si>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</si>
  <si>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</si>
  <si>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</si>
  <si>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</si>
  <si>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</si>
  <si>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</si>
  <si>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</si>
  <si>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</si>
  <si>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</si>
  <si>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</si>
  <si>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</si>
  <si>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</si>
  <si>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</si>
  <si>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</si>
  <si>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</si>
  <si>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</si>
  <si>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</si>
  <si>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</si>
  <si>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</si>
  <si>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</si>
  <si>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</si>
  <si>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</si>
  <si>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</si>
  <si>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</si>
  <si>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</si>
  <si>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</si>
  <si>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</si>
  <si>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</si>
  <si>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</si>
  <si>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</si>
  <si>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</si>
  <si>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</si>
  <si>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</si>
  <si>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</si>
  <si>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</si>
  <si>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</si>
  <si>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</si>
  <si>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</si>
  <si>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</si>
  <si>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</si>
  <si>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</si>
  <si>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</si>
  <si>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</si>
  <si>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</si>
  <si>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</si>
  <si>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</si>
  <si>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</si>
  <si>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</si>
  <si>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</si>
  <si>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</si>
  <si>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</si>
  <si>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</si>
  <si>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</si>
  <si>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</si>
  <si>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</si>
  <si>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</si>
  <si>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</si>
  <si>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</si>
  <si>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</si>
  <si>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</si>
  <si>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</si>
  <si>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</si>
  <si>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</si>
  <si>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</si>
  <si>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</si>
  <si>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</si>
  <si>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</si>
  <si>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</si>
  <si>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</si>
  <si>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</si>
  <si>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</si>
  <si>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</si>
  <si>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</si>
  <si>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</si>
  <si>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</si>
  <si>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</si>
  <si>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</si>
  <si>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</si>
  <si>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</si>
  <si>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</si>
  <si>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</si>
  <si>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</si>
  <si>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</si>
  <si>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</si>
  <si>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</si>
  <si>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</si>
  <si>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</si>
  <si>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</si>
  <si>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</si>
  <si>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</si>
  <si>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</si>
  <si>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</si>
  <si>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</si>
  <si>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</si>
  <si>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</si>
  <si>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</si>
  <si>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</si>
  <si>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</si>
  <si>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</si>
  <si>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</si>
  <si>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</si>
  <si>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</si>
  <si>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</si>
  <si>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</si>
  <si>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</si>
  <si>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</si>
  <si>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</si>
  <si>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</si>
  <si>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</si>
  <si>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</si>
  <si>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</si>
  <si>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</si>
  <si>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</si>
  <si>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</si>
  <si>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</si>
  <si>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</si>
  <si>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</si>
  <si>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</si>
  <si>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</si>
  <si>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</si>
  <si>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</si>
  <si>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</si>
  <si>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</si>
  <si>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</si>
  <si>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</si>
  <si>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</si>
  <si>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</si>
  <si>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</si>
  <si>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</si>
  <si>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</si>
  <si>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</si>
  <si>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</si>
  <si>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</si>
  <si>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</si>
  <si>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</si>
  <si>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</si>
  <si>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</si>
  <si>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</si>
  <si>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</si>
  <si>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</si>
  <si>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</si>
  <si>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</si>
  <si>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</si>
  <si>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</si>
  <si>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</si>
  <si>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</si>
  <si>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</si>
  <si>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</si>
  <si>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</si>
  <si>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</si>
  <si>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</si>
  <si>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</si>
  <si>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</si>
  <si>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</si>
  <si>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</si>
  <si>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</si>
  <si>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</si>
  <si>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</si>
  <si>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</si>
  <si>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</si>
  <si>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</si>
  <si>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</si>
  <si>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</si>
  <si>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</si>
  <si>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</si>
  <si>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</si>
  <si>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</si>
  <si>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</si>
  <si>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</si>
  <si>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</si>
  <si>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</si>
  <si>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</si>
  <si>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</si>
  <si>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</si>
  <si>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</si>
  <si>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</si>
  <si>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</si>
  <si>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</si>
  <si>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</si>
  <si>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</si>
  <si>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</si>
  <si>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</si>
  <si>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</si>
  <si>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</si>
  <si>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</si>
  <si>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</si>
  <si>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</si>
  <si>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</si>
  <si>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</si>
  <si>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</si>
  <si>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</si>
  <si>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</si>
  <si>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</si>
  <si>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</si>
  <si>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</si>
  <si>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</si>
  <si>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</si>
  <si>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</si>
  <si>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</si>
  <si>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</si>
  <si>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</si>
  <si>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</si>
  <si>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</si>
  <si>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</si>
  <si>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</si>
  <si>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</si>
  <si>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</si>
  <si>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</si>
  <si>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</si>
  <si>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</si>
  <si>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</si>
  <si>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</si>
  <si>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</si>
  <si>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</si>
  <si>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</si>
  <si>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</si>
  <si>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</si>
  <si>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</si>
  <si>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</si>
  <si>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</si>
  <si>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</si>
  <si>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</si>
  <si>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</si>
  <si>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</si>
  <si>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</si>
  <si>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</si>
  <si>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</si>
  <si>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</si>
  <si>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</si>
  <si>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</si>
  <si>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</si>
  <si>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</si>
  <si>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</si>
  <si>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</si>
  <si>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</si>
  <si>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</si>
  <si>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</si>
  <si>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</si>
  <si>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</si>
  <si>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</si>
  <si>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</si>
  <si>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</si>
  <si>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</si>
  <si>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</si>
  <si>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</si>
  <si>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</si>
  <si>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</si>
  <si>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</si>
  <si>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</si>
  <si>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</si>
  <si>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</si>
  <si>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</si>
  <si>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</si>
  <si>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</si>
  <si>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</si>
  <si>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</si>
  <si>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</si>
  <si>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</si>
  <si>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</si>
  <si>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</si>
  <si>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</si>
  <si>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</si>
  <si>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</si>
  <si>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</si>
  <si>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</si>
  <si>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</si>
  <si>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</si>
  <si>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</si>
  <si>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</si>
  <si>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</si>
  <si>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</si>
  <si>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</si>
  <si>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</si>
  <si>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</si>
  <si>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</si>
  <si>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</si>
  <si>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</si>
  <si>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</si>
  <si>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</si>
  <si>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</si>
  <si>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</si>
  <si>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</si>
  <si>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</si>
  <si>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</si>
  <si>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</si>
  <si>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</si>
  <si>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</si>
  <si>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</si>
  <si>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</si>
  <si>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</si>
  <si>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</si>
  <si>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</si>
  <si>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</si>
  <si>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</si>
  <si>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</si>
  <si>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</si>
  <si>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</si>
  <si>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</si>
  <si>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</si>
  <si>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</si>
  <si>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</si>
  <si>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</si>
  <si>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</si>
  <si>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</si>
  <si>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</si>
  <si>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</si>
  <si>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</si>
  <si>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</si>
  <si>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</si>
  <si>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</si>
  <si>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</si>
  <si>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</si>
  <si>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</si>
  <si>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</si>
  <si>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</si>
  <si>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</si>
  <si>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</si>
  <si>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</si>
  <si>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</si>
  <si>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</si>
  <si>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</si>
  <si>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</si>
  <si>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</si>
  <si>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</si>
  <si>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</si>
  <si>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</si>
  <si>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</si>
  <si>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</si>
  <si>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</si>
  <si>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</si>
  <si>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</si>
  <si>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</si>
  <si>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</si>
  <si>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</si>
  <si>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</si>
  <si>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</si>
  <si>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</si>
  <si>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</si>
  <si>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</si>
  <si>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</si>
  <si>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</si>
  <si>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</si>
  <si>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</si>
  <si>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</si>
  <si>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</si>
  <si>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</si>
  <si>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</si>
  <si>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</si>
  <si>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</si>
  <si>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</si>
  <si>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</si>
  <si>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</si>
  <si>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</si>
  <si>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</si>
  <si>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</si>
  <si>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</si>
  <si>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</si>
  <si>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</si>
  <si>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</si>
  <si>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</si>
  <si>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</si>
  <si>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</si>
  <si>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</si>
  <si>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</si>
  <si>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</si>
  <si>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</si>
  <si>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</si>
  <si>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</si>
  <si>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</si>
  <si>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</si>
  <si>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</si>
  <si>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</si>
  <si>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</si>
  <si>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</si>
  <si>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</si>
  <si>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</si>
  <si>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</si>
  <si>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</si>
  <si>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</si>
  <si>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</si>
  <si>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</si>
  <si>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</si>
  <si>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</si>
  <si>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</si>
  <si>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</si>
  <si>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</si>
  <si>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</si>
  <si>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</si>
  <si>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</si>
  <si>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</si>
  <si>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</si>
  <si>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</si>
  <si>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</si>
  <si>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</si>
  <si>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</si>
  <si>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</si>
  <si>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</si>
  <si>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</si>
  <si>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</si>
  <si>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</si>
  <si>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</si>
  <si>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</si>
  <si>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</si>
  <si>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</si>
  <si>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</si>
  <si>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</si>
  <si>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</si>
  <si>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</si>
  <si>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</si>
  <si>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</si>
  <si>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</si>
  <si>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</si>
  <si>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</si>
  <si>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</si>
  <si>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</si>
  <si>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</si>
  <si>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</si>
  <si>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</si>
  <si>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</si>
  <si>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</si>
  <si>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</si>
  <si>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</si>
  <si>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</si>
  <si>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</si>
  <si>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</si>
  <si>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</si>
  <si>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</si>
  <si>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</si>
  <si>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</si>
  <si>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</si>
  <si>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</si>
  <si>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</si>
  <si>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</si>
  <si>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</si>
  <si>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</si>
  <si>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</si>
  <si>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</si>
  <si>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</si>
  <si>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</si>
  <si>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</si>
  <si>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</si>
  <si>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</si>
  <si>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</si>
  <si>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</si>
  <si>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</si>
  <si>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</si>
  <si>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</si>
  <si>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</si>
  <si>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</si>
  <si>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</si>
  <si>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</si>
  <si>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</si>
  <si>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</si>
  <si>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</si>
  <si>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</si>
  <si>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</si>
  <si>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</si>
  <si>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</si>
  <si>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</si>
  <si>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</si>
  <si>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</si>
  <si>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</si>
  <si>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</si>
  <si>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</si>
  <si>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</si>
  <si>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</si>
  <si>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</si>
  <si>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</si>
  <si>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</si>
  <si>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</si>
  <si>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</si>
  <si>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</si>
  <si>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</si>
  <si>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</si>
  <si>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</si>
  <si>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</si>
  <si>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</si>
  <si>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</si>
  <si>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</si>
  <si>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</si>
  <si>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</si>
  <si>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</si>
  <si>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</si>
  <si>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</si>
  <si>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</si>
  <si>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</si>
  <si>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</si>
  <si>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</si>
  <si>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</si>
  <si>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</si>
  <si>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</si>
  <si>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</si>
  <si>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</si>
  <si>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</si>
  <si>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</si>
  <si>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</si>
  <si>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</si>
  <si>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</si>
  <si>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</si>
  <si>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</si>
  <si>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</si>
  <si>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</si>
  <si>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</si>
  <si>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</si>
  <si>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</si>
  <si>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</si>
  <si>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</si>
  <si>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</si>
  <si>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</si>
  <si>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</si>
  <si>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</si>
  <si>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</si>
  <si>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</si>
  <si>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</si>
  <si>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</si>
  <si>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</si>
  <si>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</si>
  <si>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</si>
  <si>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</si>
  <si>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</si>
  <si>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</si>
  <si>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</si>
  <si>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</si>
  <si>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</si>
  <si>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</si>
  <si>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</si>
  <si>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</si>
  <si>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</si>
  <si>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</si>
  <si>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</si>
  <si>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</si>
  <si>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</si>
  <si>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</si>
  <si>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</si>
  <si>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</si>
  <si>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</si>
  <si>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</si>
  <si>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</si>
  <si>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</si>
  <si>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</si>
  <si>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</si>
  <si>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</si>
  <si>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</si>
  <si>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</si>
  <si>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</si>
  <si>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</si>
  <si>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</si>
  <si>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</si>
  <si>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</si>
  <si>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</si>
  <si>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</si>
  <si>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</si>
  <si>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</si>
  <si>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</si>
  <si>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</si>
  <si>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</si>
  <si>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</si>
  <si>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</si>
  <si>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</si>
  <si>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</si>
  <si>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</si>
  <si>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</si>
  <si>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</si>
  <si>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</si>
  <si>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</si>
  <si>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</si>
  <si>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</si>
  <si>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</si>
  <si>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</si>
  <si>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</si>
  <si>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</si>
  <si>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</si>
  <si>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</si>
  <si>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</si>
  <si>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</si>
  <si>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</si>
  <si>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</si>
  <si>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</si>
  <si>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</si>
  <si>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</si>
  <si>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</si>
  <si>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</si>
  <si>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</si>
  <si>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</si>
  <si>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</si>
  <si>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</si>
  <si>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</si>
  <si>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</si>
  <si>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</si>
  <si>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</si>
  <si>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</si>
  <si>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</si>
  <si>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</si>
  <si>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</si>
  <si>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</si>
  <si>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</si>
  <si>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</si>
  <si>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</si>
  <si>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</si>
  <si>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</si>
  <si>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</si>
  <si>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</si>
  <si>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</si>
  <si>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</si>
  <si>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</si>
  <si>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</si>
  <si>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</si>
  <si>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</si>
  <si>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</si>
  <si>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</si>
  <si>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</si>
  <si>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</si>
  <si>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</si>
  <si>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</si>
  <si>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</si>
  <si>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</si>
  <si>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</si>
  <si>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</si>
  <si>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</si>
  <si>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</si>
  <si>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</si>
  <si>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</si>
  <si>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</si>
  <si>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</si>
  <si>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</si>
  <si>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</si>
  <si>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</si>
  <si>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</si>
  <si>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</si>
  <si>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</si>
  <si>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</si>
  <si>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</si>
  <si>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</si>
  <si>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</si>
  <si>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</si>
  <si>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</si>
  <si>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</si>
  <si>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</si>
  <si>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</si>
  <si>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</si>
  <si>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</si>
  <si>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</si>
  <si>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</si>
  <si>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</si>
  <si>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</si>
  <si>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</si>
  <si>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</si>
  <si>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</si>
  <si>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</si>
  <si>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</si>
  <si>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</si>
  <si>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</si>
  <si>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</si>
  <si>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</si>
  <si>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</si>
  <si>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</si>
  <si>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</si>
  <si>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</si>
  <si>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</si>
  <si>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</si>
  <si>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</si>
  <si>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</si>
  <si>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</si>
  <si>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</si>
  <si>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</si>
  <si>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</si>
  <si>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</si>
  <si>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</si>
  <si>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</si>
  <si>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</si>
  <si>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</si>
  <si>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</si>
  <si>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</si>
  <si>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</si>
  <si>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</si>
  <si>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</si>
  <si>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</si>
  <si>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</si>
  <si>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</si>
  <si>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</si>
  <si>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</si>
  <si>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</si>
  <si>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</si>
  <si>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</si>
  <si>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</si>
  <si>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</si>
  <si>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</si>
  <si>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</si>
  <si>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</si>
  <si>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</si>
  <si>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</si>
  <si>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</si>
  <si>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</si>
  <si>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</si>
  <si>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</si>
  <si>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</si>
  <si>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</si>
  <si>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</si>
  <si>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</si>
  <si>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</si>
  <si>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</si>
  <si>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</si>
  <si>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</si>
  <si>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</si>
  <si>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</si>
  <si>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</si>
  <si>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</si>
  <si>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</si>
  <si>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</si>
  <si>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</si>
  <si>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</si>
  <si>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</si>
  <si>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</si>
  <si>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</si>
  <si>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</si>
  <si>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</si>
  <si>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</si>
  <si>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</si>
  <si>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</si>
  <si>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</si>
  <si>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</si>
  <si>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</si>
  <si>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</si>
  <si>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</si>
  <si>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</si>
  <si>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</si>
  <si>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</si>
  <si>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</si>
  <si>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</si>
  <si>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</si>
  <si>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</si>
  <si>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</si>
  <si>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</si>
  <si>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</si>
  <si>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</si>
  <si>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</si>
  <si>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</si>
  <si>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</si>
  <si>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</si>
  <si>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</si>
  <si>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</si>
  <si>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</si>
  <si>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</si>
  <si>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</si>
  <si>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</si>
  <si>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</si>
  <si>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</si>
  <si>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</si>
  <si>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</si>
  <si>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</si>
  <si>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</si>
  <si>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</si>
  <si>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</si>
  <si>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</si>
  <si>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</si>
  <si>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</si>
  <si>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</si>
  <si>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</si>
  <si>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</si>
  <si>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</si>
  <si>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</si>
  <si>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</si>
  <si>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</si>
  <si>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</si>
  <si>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</si>
  <si>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</si>
  <si>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</si>
  <si>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</si>
  <si>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</si>
  <si>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</si>
  <si>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</si>
  <si>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</si>
  <si>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</si>
  <si>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</si>
  <si>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</si>
  <si>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</si>
  <si>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</si>
  <si>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</si>
  <si>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</si>
  <si>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</si>
  <si>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</si>
  <si>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</si>
  <si>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</si>
  <si>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</si>
  <si>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</si>
  <si>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</si>
  <si>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</si>
  <si>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</si>
  <si>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</si>
  <si>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</si>
  <si>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</si>
  <si>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</si>
  <si>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</si>
  <si>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</si>
  <si>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</si>
  <si>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</si>
  <si>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</si>
  <si>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</si>
  <si>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</si>
  <si>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</si>
  <si>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</si>
  <si>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</si>
  <si>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</si>
  <si>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</si>
  <si>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</si>
  <si>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</si>
  <si>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</si>
  <si>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</si>
  <si>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</si>
  <si>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</si>
  <si>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</si>
  <si>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</si>
  <si>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</si>
  <si>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</si>
  <si>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</si>
  <si>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</si>
  <si>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</si>
  <si>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</si>
  <si>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</si>
  <si>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</si>
  <si>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</si>
  <si>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</si>
  <si>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</si>
  <si>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</si>
  <si>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</si>
  <si>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</si>
  <si>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</si>
  <si>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</si>
  <si>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</si>
  <si>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</si>
  <si>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</si>
  <si>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</si>
  <si>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</si>
  <si>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</si>
  <si>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</si>
  <si>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</si>
  <si>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</si>
  <si>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</si>
  <si>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</si>
  <si>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</si>
  <si>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</si>
  <si>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</si>
  <si>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</si>
  <si>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</si>
  <si>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</si>
  <si>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</si>
  <si>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</si>
  <si>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</si>
  <si>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</si>
  <si>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</si>
  <si>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</si>
  <si>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</si>
  <si>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</si>
  <si>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</si>
  <si>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</si>
  <si>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</si>
  <si>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</si>
  <si>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</si>
  <si>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</si>
  <si>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</si>
  <si>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</si>
  <si>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</si>
  <si>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</si>
  <si>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</si>
  <si>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</si>
  <si>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</si>
  <si>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</si>
  <si>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</si>
  <si>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</si>
  <si>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</si>
  <si>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</si>
  <si>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</si>
  <si>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</si>
  <si>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</si>
  <si>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</si>
  <si>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</si>
  <si>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</si>
  <si>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</si>
  <si>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</si>
  <si>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</si>
  <si>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</si>
  <si>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</si>
  <si>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</si>
  <si>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</si>
  <si>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</si>
  <si>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</si>
  <si>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</si>
  <si>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</si>
  <si>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</si>
  <si>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</si>
  <si>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</si>
  <si>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</si>
  <si>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</si>
  <si>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</si>
  <si>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</si>
  <si>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</si>
  <si>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</si>
  <si>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</si>
  <si>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</si>
  <si>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</si>
  <si>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</si>
  <si>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</si>
  <si>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</si>
  <si>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</si>
  <si>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</si>
  <si>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</si>
  <si>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</si>
  <si>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</si>
  <si>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</si>
  <si>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</si>
  <si>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</si>
  <si>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</si>
  <si>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</si>
  <si>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</si>
  <si>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</si>
  <si>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</si>
  <si>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</si>
  <si>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</si>
  <si>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</si>
  <si>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</si>
  <si>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</si>
  <si>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</si>
  <si>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</si>
  <si>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</si>
  <si>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</si>
  <si>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</si>
  <si>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</si>
  <si>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</si>
  <si>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</si>
  <si>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</si>
  <si>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</si>
  <si>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</si>
  <si>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</si>
  <si>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</si>
  <si>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</si>
  <si>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</si>
  <si>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</si>
  <si>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</si>
  <si>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</si>
  <si>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</si>
  <si>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</si>
  <si>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</si>
  <si>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</si>
  <si>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</si>
  <si>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</si>
  <si>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</si>
  <si>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</si>
  <si>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</si>
  <si>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</si>
  <si>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</si>
  <si>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</si>
  <si>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</si>
  <si>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</si>
  <si>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</si>
  <si>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</si>
  <si>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</si>
  <si>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</si>
  <si>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</si>
  <si>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</si>
  <si>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</si>
  <si>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</si>
  <si>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</si>
  <si>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</si>
  <si>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</si>
  <si>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</si>
  <si>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</si>
  <si>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</si>
  <si>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</si>
  <si>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</si>
  <si>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</si>
  <si>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</si>
  <si>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</si>
  <si>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</si>
  <si>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</si>
  <si>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</si>
  <si>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</si>
  <si>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</si>
  <si>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</si>
  <si>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</si>
  <si>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</si>
  <si>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</si>
  <si>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</si>
  <si>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</si>
  <si>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</si>
  <si>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</si>
  <si>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</si>
  <si>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</si>
  <si>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</si>
  <si>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</si>
  <si>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</si>
  <si>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</si>
  <si>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</si>
  <si>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</si>
  <si>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</si>
  <si>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</si>
  <si>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</si>
  <si>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</si>
  <si>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</si>
  <si>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</si>
  <si>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</si>
  <si>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</si>
  <si>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</si>
  <si>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</si>
  <si>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</si>
  <si>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</si>
  <si>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</si>
  <si>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</si>
  <si>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</si>
  <si>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</si>
  <si>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</si>
  <si>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</si>
  <si>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</si>
  <si>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</si>
  <si>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</si>
  <si>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</si>
  <si>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</si>
  <si>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</si>
  <si>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</si>
  <si>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</si>
  <si>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</si>
  <si>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</si>
  <si>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</si>
  <si>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</si>
  <si>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</si>
  <si>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</si>
  <si>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</si>
  <si>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</si>
  <si>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</si>
  <si>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</si>
  <si>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</si>
  <si>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</si>
  <si>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</si>
  <si>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</si>
  <si>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</si>
  <si>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</si>
  <si>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</si>
  <si>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</si>
  <si>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</si>
  <si>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</si>
  <si>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</si>
  <si>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</si>
  <si>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</si>
  <si>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</si>
  <si>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</si>
  <si>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</si>
  <si>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</si>
  <si>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</si>
  <si>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</si>
  <si>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</si>
  <si>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</si>
  <si>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</si>
  <si>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</si>
  <si>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</si>
  <si>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</si>
  <si>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</si>
  <si>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</si>
  <si>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</si>
  <si>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</si>
  <si>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</si>
  <si>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</si>
  <si>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</si>
  <si>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</si>
  <si>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</si>
  <si>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</si>
  <si>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</si>
  <si>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</si>
  <si>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</si>
  <si>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</si>
  <si>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</si>
  <si>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</si>
  <si>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</si>
  <si>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</si>
  <si>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</si>
  <si>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</si>
  <si>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</si>
  <si>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</si>
  <si>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</si>
  <si>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</si>
  <si>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</si>
  <si>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</si>
  <si>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</si>
  <si>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</si>
  <si>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</si>
  <si>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</si>
  <si>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</si>
  <si>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</si>
  <si>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</si>
  <si>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</si>
  <si>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</si>
  <si>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</si>
  <si>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</si>
  <si>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</si>
  <si>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</si>
  <si>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</si>
  <si>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</si>
  <si>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</si>
  <si>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</si>
  <si>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</si>
  <si>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</si>
  <si>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</si>
  <si>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</si>
  <si>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</si>
  <si>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</si>
  <si>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</si>
  <si>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</si>
  <si>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</si>
  <si>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</si>
  <si>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</si>
  <si>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</si>
  <si>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</si>
  <si>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</si>
  <si>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</si>
  <si>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</si>
  <si>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</si>
  <si>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</si>
  <si>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</si>
  <si>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</si>
  <si>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</si>
  <si>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</si>
  <si>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</si>
  <si>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</si>
  <si>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</si>
  <si>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</si>
  <si>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</si>
  <si>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</si>
  <si>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</si>
  <si>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</si>
  <si>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</si>
  <si>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</si>
  <si>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</si>
  <si>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</si>
  <si>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</si>
  <si>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</si>
  <si>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</si>
  <si>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</si>
  <si>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</si>
  <si>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</si>
  <si>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</si>
  <si>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</si>
  <si>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</si>
  <si>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</si>
  <si>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</si>
  <si>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</si>
  <si>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</si>
  <si>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</si>
  <si>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</si>
  <si>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</si>
  <si>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</si>
  <si>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</si>
  <si>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</si>
  <si>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</si>
  <si>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</si>
  <si>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</si>
  <si>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</si>
  <si>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</si>
  <si>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</si>
  <si>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</si>
  <si>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</si>
  <si>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</si>
  <si>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</si>
  <si>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</si>
  <si>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</si>
  <si>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</si>
  <si>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</si>
  <si>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</si>
  <si>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</si>
  <si>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</si>
  <si>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</si>
  <si>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</si>
  <si>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</si>
  <si>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</si>
  <si>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</si>
  <si>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</si>
  <si>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</si>
  <si>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</si>
  <si>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</si>
  <si>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</si>
  <si>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</si>
  <si>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</si>
  <si>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</si>
  <si>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</si>
  <si>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</si>
  <si>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</si>
  <si>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</si>
  <si>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</si>
  <si>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</si>
  <si>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</si>
  <si>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</si>
  <si>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</si>
  <si>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</si>
  <si>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</si>
  <si>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</si>
  <si>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</si>
  <si>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</si>
  <si>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</si>
  <si>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</si>
  <si>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</si>
  <si>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</si>
  <si>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</si>
  <si>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</si>
  <si>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</si>
  <si>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</si>
  <si>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</si>
  <si>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</si>
  <si>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</si>
  <si>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</si>
  <si>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</si>
  <si>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</si>
  <si>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</si>
  <si>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</si>
  <si>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</si>
  <si>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</si>
  <si>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</si>
  <si>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</si>
  <si>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</si>
  <si>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</si>
  <si>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</si>
  <si>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</si>
  <si>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</si>
  <si>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</si>
  <si>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</si>
  <si>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</si>
  <si>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</si>
  <si>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</si>
  <si>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</si>
  <si>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</si>
  <si>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</si>
  <si>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</si>
  <si>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</si>
  <si>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</si>
  <si>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</si>
  <si>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</si>
  <si>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</si>
  <si>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</si>
  <si>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</si>
  <si>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</si>
  <si>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</si>
  <si>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</si>
  <si>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</si>
  <si>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</si>
  <si>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</si>
  <si>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</si>
  <si>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</si>
  <si>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</si>
  <si>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</si>
  <si>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</si>
  <si>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</si>
  <si>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</si>
  <si>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</si>
  <si>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</si>
  <si>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</si>
  <si>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</si>
  <si>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</si>
  <si>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</si>
  <si>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</si>
  <si>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</si>
  <si>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</si>
  <si>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</si>
  <si>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</si>
  <si>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</si>
  <si>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</si>
  <si>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</si>
  <si>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</si>
  <si>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</si>
  <si>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</si>
  <si>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</si>
  <si>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</si>
  <si>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</si>
  <si>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</si>
  <si>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</si>
  <si>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</si>
  <si>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</si>
  <si>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</si>
  <si>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</si>
  <si>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</si>
  <si>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</si>
  <si>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</si>
  <si>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</si>
  <si>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</si>
  <si>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</si>
  <si>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</si>
  <si>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</si>
  <si>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</si>
  <si>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</si>
  <si>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</si>
  <si>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</si>
  <si>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</si>
  <si>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</si>
  <si>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</si>
  <si>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</si>
  <si>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</si>
  <si>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</si>
  <si>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</si>
  <si>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</si>
  <si>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</si>
  <si>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</si>
  <si>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</si>
  <si>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</si>
  <si>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</si>
  <si>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</si>
  <si>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</si>
  <si>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</si>
  <si>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</si>
  <si>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</si>
  <si>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</si>
  <si>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</si>
  <si>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</si>
  <si>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</si>
  <si>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</si>
  <si>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</si>
  <si>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</si>
  <si>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</si>
  <si>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</si>
  <si>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</si>
  <si>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</si>
  <si>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</si>
  <si>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</si>
  <si>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</si>
  <si>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</si>
  <si>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</si>
  <si>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</si>
  <si>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</si>
  <si>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</si>
  <si>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</si>
  <si>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</si>
  <si>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</si>
  <si>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</si>
  <si>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</si>
  <si>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</si>
  <si>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</si>
  <si>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</si>
  <si>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</si>
  <si>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</si>
  <si>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</si>
  <si>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</si>
  <si>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</si>
  <si>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</si>
  <si>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</si>
  <si>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</si>
  <si>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</si>
  <si>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</si>
  <si>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</si>
  <si>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</si>
  <si>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</si>
  <si>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</si>
  <si>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</si>
  <si>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</si>
  <si>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</si>
  <si>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</si>
  <si>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</si>
  <si>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</si>
  <si>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</si>
  <si>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</si>
  <si>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</si>
  <si>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</si>
  <si>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</si>
  <si>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</si>
  <si>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</si>
  <si>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</si>
  <si>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</si>
  <si>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</si>
  <si>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</si>
  <si>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</si>
  <si>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</si>
  <si>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</si>
  <si>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</si>
  <si>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</si>
  <si>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</si>
  <si>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</si>
  <si>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</si>
  <si>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</si>
  <si>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</si>
  <si>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</si>
  <si>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</si>
  <si>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</si>
  <si>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</si>
  <si>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</si>
  <si>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</si>
  <si>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</si>
  <si>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</si>
  <si>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</si>
  <si>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</si>
  <si>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</si>
  <si>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</si>
  <si>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</si>
  <si>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</si>
  <si>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</si>
  <si>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</si>
  <si>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</si>
  <si>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</si>
  <si>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</si>
  <si>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</si>
  <si>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</si>
  <si>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</si>
  <si>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</si>
  <si>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</si>
  <si>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</si>
  <si>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</si>
  <si>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</si>
  <si>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</si>
  <si>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</si>
  <si>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</si>
  <si>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</si>
  <si>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</si>
  <si>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</si>
  <si>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</si>
  <si>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</si>
  <si>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</si>
  <si>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</si>
  <si>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</si>
  <si>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</si>
  <si>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</si>
  <si>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</si>
  <si>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</si>
  <si>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</si>
  <si>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</si>
  <si>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</si>
  <si>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</si>
  <si>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</si>
  <si>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</si>
  <si>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</si>
  <si>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</si>
  <si>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</si>
  <si>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</si>
  <si>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</si>
  <si>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</si>
  <si>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</si>
  <si>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</si>
  <si>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</si>
  <si>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</si>
  <si>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</si>
  <si>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</si>
  <si>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</si>
  <si>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</si>
  <si>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</si>
  <si>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</si>
  <si>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</si>
  <si>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</si>
  <si>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</si>
  <si>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</si>
  <si>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</si>
  <si>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</si>
  <si>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</si>
  <si>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</si>
  <si>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</si>
  <si>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</si>
  <si>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</si>
  <si>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</si>
  <si>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</si>
  <si>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</si>
  <si>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</si>
  <si>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</si>
  <si>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</si>
  <si>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</si>
  <si>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</si>
  <si>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</si>
  <si>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</si>
  <si>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</si>
  <si>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</si>
  <si>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</si>
  <si>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</si>
  <si>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</si>
  <si>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</si>
  <si>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</si>
  <si>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</si>
  <si>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</si>
  <si>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</si>
  <si>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</si>
  <si>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</si>
  <si>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</si>
  <si>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</si>
  <si>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</si>
  <si>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</si>
  <si>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</si>
  <si>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</si>
  <si>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</si>
  <si>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</si>
  <si>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</si>
  <si>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</si>
  <si>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</si>
  <si>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</si>
  <si>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</si>
  <si>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</si>
  <si>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</si>
  <si>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</si>
  <si>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</si>
  <si>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</si>
  <si>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</si>
  <si>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</si>
  <si>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</si>
  <si>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</si>
  <si>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</si>
  <si>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</si>
  <si>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</si>
  <si>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</si>
  <si>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</si>
  <si>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</si>
  <si>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</si>
  <si>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</si>
  <si>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</si>
  <si>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</si>
  <si>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</si>
  <si>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</si>
  <si>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</si>
  <si>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</si>
  <si>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</si>
  <si>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</si>
  <si>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</si>
  <si>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</si>
  <si>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</si>
  <si>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</si>
  <si>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</si>
  <si>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</si>
  <si>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</si>
  <si>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</si>
  <si>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</si>
  <si>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</si>
  <si>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</si>
  <si>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</si>
  <si>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</si>
  <si>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</si>
  <si>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</si>
  <si>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</si>
  <si>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</si>
  <si>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</si>
  <si>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</si>
  <si>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</si>
  <si>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</si>
  <si>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</si>
  <si>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</si>
  <si>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</si>
  <si>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</si>
  <si>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</si>
  <si>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</si>
  <si>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</si>
  <si>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</si>
  <si>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</si>
  <si>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</si>
  <si>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</si>
  <si>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</si>
  <si>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</si>
  <si>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</si>
  <si>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</si>
  <si>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</si>
  <si>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</si>
  <si>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</si>
  <si>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</si>
  <si>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</si>
  <si>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</si>
  <si>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</si>
  <si>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</si>
  <si>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</si>
  <si>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</si>
  <si>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</si>
  <si>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</si>
  <si>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</si>
  <si>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</si>
  <si>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</si>
  <si>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</si>
  <si>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</si>
  <si>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</si>
  <si>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</si>
  <si>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</si>
  <si>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</si>
  <si>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</si>
  <si>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</si>
  <si>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</si>
  <si>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</si>
  <si>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</si>
  <si>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</si>
  <si>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</si>
  <si>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</si>
  <si>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</si>
  <si>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</si>
  <si>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</si>
  <si>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</si>
  <si>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</si>
  <si>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</si>
  <si>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</si>
  <si>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</si>
  <si>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</si>
  <si>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</si>
  <si>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</si>
  <si>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</si>
  <si>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</si>
  <si>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</si>
  <si>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</si>
  <si>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</si>
  <si>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</si>
  <si>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</si>
  <si>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</si>
  <si>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</si>
  <si>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</si>
  <si>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</si>
  <si>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</si>
  <si>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</si>
  <si>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</si>
  <si>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</si>
  <si>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</si>
  <si>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</si>
  <si>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</si>
  <si>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</si>
  <si>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</si>
  <si>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</si>
  <si>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</si>
  <si>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</si>
  <si>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</si>
  <si>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</si>
  <si>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</si>
  <si>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</si>
  <si>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</si>
  <si>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</si>
  <si>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</si>
  <si>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</si>
  <si>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</si>
  <si>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</si>
  <si>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</si>
  <si>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</si>
  <si>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</si>
  <si>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</si>
  <si>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</si>
  <si>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</si>
  <si>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</si>
  <si>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</si>
  <si>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</si>
  <si>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</si>
  <si>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</si>
  <si>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</si>
  <si>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</si>
  <si>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</si>
  <si>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</si>
  <si>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</si>
  <si>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</si>
  <si>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</si>
  <si>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</si>
  <si>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</si>
  <si>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</si>
  <si>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</si>
  <si>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</si>
  <si>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</si>
  <si>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</si>
  <si>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</si>
  <si>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</si>
  <si>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</si>
  <si>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</si>
  <si>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</si>
  <si>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</si>
  <si>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</si>
  <si>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</si>
  <si>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</si>
  <si>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</si>
  <si>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</si>
  <si>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</si>
  <si>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</si>
  <si>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</si>
  <si>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</si>
  <si>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</si>
  <si>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</si>
  <si>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</si>
  <si>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</si>
  <si>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</si>
  <si>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</si>
  <si>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</si>
  <si>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</si>
  <si>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</si>
  <si>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</si>
  <si>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</si>
  <si>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</si>
  <si>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</si>
  <si>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</si>
  <si>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</si>
  <si>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</si>
  <si>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</si>
  <si>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</si>
  <si>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</si>
  <si>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</si>
  <si>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</si>
  <si>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</si>
  <si>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</si>
  <si>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</si>
  <si>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</si>
  <si>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</si>
  <si>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</si>
  <si>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</si>
  <si>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</si>
  <si>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</si>
  <si>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</si>
  <si>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</si>
  <si>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</si>
  <si>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</si>
  <si>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</si>
  <si>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</si>
  <si>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</si>
  <si>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</si>
  <si>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</si>
  <si>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</si>
  <si>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</si>
  <si>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</si>
  <si>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</si>
  <si>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</si>
  <si>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</si>
  <si>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</si>
  <si>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</si>
  <si>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</si>
  <si>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</si>
  <si>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</si>
  <si>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</si>
  <si>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</si>
  <si>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</si>
  <si>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</si>
  <si>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</si>
  <si>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</si>
  <si>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</si>
  <si>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</si>
  <si>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</si>
  <si>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</si>
  <si>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</si>
  <si>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</si>
  <si>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</si>
  <si>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</si>
  <si>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</si>
  <si>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</si>
  <si>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</si>
  <si>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</si>
  <si>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</si>
  <si>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</si>
  <si>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</si>
  <si>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</si>
  <si>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</si>
  <si>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</si>
  <si>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</si>
  <si>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</si>
  <si>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</si>
  <si>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</si>
  <si>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</si>
  <si>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</si>
  <si>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</si>
  <si>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</si>
  <si>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</si>
  <si>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</si>
  <si>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</si>
  <si>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</si>
  <si>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</si>
  <si>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</si>
  <si>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</si>
  <si>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</si>
  <si>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</si>
  <si>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</si>
  <si>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</si>
  <si>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</si>
  <si>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</si>
  <si>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</si>
  <si>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</si>
  <si>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</si>
  <si>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</si>
  <si>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</si>
  <si>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</si>
  <si>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</si>
  <si>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</si>
  <si>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</si>
  <si>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</si>
  <si>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</si>
  <si>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</si>
  <si>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</si>
  <si>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</si>
  <si>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</si>
  <si>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</si>
  <si>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</si>
  <si>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</si>
  <si>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</si>
  <si>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</si>
  <si>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</si>
  <si>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</si>
  <si>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</si>
  <si>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</si>
  <si>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</si>
  <si>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</si>
  <si>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</si>
  <si>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</si>
  <si>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</si>
  <si>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</si>
  <si>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</si>
  <si>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</si>
  <si>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</si>
  <si>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</si>
  <si>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</si>
  <si>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</si>
  <si>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</si>
  <si>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</si>
  <si>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</si>
  <si>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</si>
  <si>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</si>
  <si>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</si>
  <si>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</si>
  <si>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</si>
  <si>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</si>
  <si>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</si>
  <si>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</si>
  <si>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</si>
  <si>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</si>
  <si>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</si>
  <si>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</si>
  <si>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</si>
  <si>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</si>
  <si>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</si>
  <si>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</si>
  <si>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</si>
  <si>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</si>
  <si>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</si>
  <si>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</si>
  <si>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</si>
  <si>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</si>
  <si>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</si>
  <si>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</si>
  <si>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</si>
  <si>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</si>
  <si>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</si>
  <si>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</si>
  <si>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</si>
  <si>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</si>
  <si>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</si>
  <si>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</si>
  <si>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</si>
  <si>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</si>
  <si>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</si>
  <si>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</si>
  <si>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</si>
  <si>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</si>
  <si>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</si>
  <si>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</si>
  <si>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</si>
  <si>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</si>
  <si>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</si>
  <si>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</si>
  <si>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</si>
  <si>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</si>
  <si>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</si>
  <si>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</si>
  <si>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</si>
  <si>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</si>
  <si>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</si>
  <si>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</si>
  <si>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</si>
  <si>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</si>
  <si>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</si>
  <si>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</si>
  <si>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</si>
  <si>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</si>
  <si>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</si>
  <si>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</si>
  <si>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</si>
  <si>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</si>
  <si>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</si>
  <si>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</si>
  <si>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</si>
  <si>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</si>
  <si>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</si>
  <si>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</si>
  <si>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</si>
  <si>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</si>
  <si>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</si>
  <si>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</si>
  <si>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</si>
  <si>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</si>
  <si>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</si>
  <si>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</si>
  <si>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</si>
  <si>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</si>
  <si>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</si>
  <si>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</si>
  <si>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</si>
  <si>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</si>
  <si>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</si>
  <si>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</si>
  <si>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</si>
  <si>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</si>
  <si>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</si>
  <si>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</si>
  <si>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</si>
  <si>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</si>
  <si>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</si>
  <si>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</si>
  <si>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</si>
  <si>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</si>
  <si>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</si>
  <si>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</si>
  <si>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</si>
  <si>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</si>
  <si>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</si>
  <si>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</si>
  <si>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</si>
  <si>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</si>
  <si>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</si>
  <si>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</si>
  <si>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</si>
  <si>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</si>
  <si>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</si>
  <si>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</si>
  <si>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</si>
  <si>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</si>
  <si>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</si>
  <si>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</si>
  <si>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</si>
  <si>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</si>
  <si>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</si>
  <si>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</si>
  <si>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</si>
  <si>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</si>
  <si>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</si>
  <si>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</si>
  <si>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</si>
  <si>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</si>
  <si>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</si>
  <si>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</si>
  <si>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</si>
  <si>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</si>
  <si>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</si>
  <si>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</si>
  <si>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</si>
  <si>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</si>
  <si>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</si>
  <si>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</si>
  <si>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</si>
  <si>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</si>
  <si>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</si>
  <si>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</si>
  <si>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</si>
  <si>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</si>
  <si>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</si>
  <si>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</si>
  <si>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</si>
  <si>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</si>
  <si>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</si>
  <si>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</si>
  <si>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</si>
  <si>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</si>
  <si>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</si>
  <si>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</si>
  <si>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</si>
  <si>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</si>
  <si>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</si>
  <si>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</si>
  <si>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</si>
  <si>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</si>
  <si>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</si>
  <si>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</si>
  <si>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</si>
  <si>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</si>
  <si>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</si>
  <si>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</si>
  <si>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</si>
  <si>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</si>
  <si>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</si>
  <si>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</si>
  <si>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</si>
  <si>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</si>
  <si>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</si>
  <si>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</si>
  <si>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</si>
  <si>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</si>
  <si>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</si>
  <si>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</si>
  <si>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</si>
  <si>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</si>
  <si>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</si>
  <si>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</si>
  <si>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</si>
  <si>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</si>
  <si>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</si>
  <si>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</si>
  <si>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</si>
  <si>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</si>
  <si>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</si>
  <si>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</si>
  <si>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</si>
  <si>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</si>
  <si>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</si>
  <si>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</si>
  <si>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</si>
  <si>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</si>
  <si>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</si>
  <si>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</si>
  <si>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</si>
  <si>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</si>
  <si>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</si>
  <si>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</si>
  <si>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</si>
  <si>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</si>
  <si>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</si>
  <si>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</si>
  <si>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</si>
  <si>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</si>
  <si>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</si>
  <si>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</si>
  <si>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</si>
  <si>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</si>
  <si>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</si>
  <si>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</si>
  <si>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</si>
  <si>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</si>
  <si>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</si>
  <si>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</si>
  <si>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</si>
  <si>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</si>
  <si>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</si>
  <si>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</si>
  <si>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</si>
  <si>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</si>
  <si>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</si>
  <si>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</si>
  <si>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</si>
  <si>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</si>
  <si>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</si>
  <si>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</si>
  <si>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</si>
  <si>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</si>
  <si>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</si>
  <si>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</si>
  <si>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</si>
  <si>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</si>
  <si>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</si>
  <si>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</si>
  <si>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</si>
  <si>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</si>
  <si>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</si>
  <si>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</si>
  <si>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</si>
  <si>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</si>
  <si>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</si>
  <si>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</si>
  <si>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</si>
  <si>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</si>
  <si>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</si>
  <si>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</si>
  <si>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</si>
  <si>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</si>
  <si>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</si>
  <si>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</si>
  <si>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</si>
  <si>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</si>
  <si>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</si>
  <si>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</si>
  <si>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</si>
  <si>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</si>
  <si>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</si>
  <si>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</si>
  <si>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</si>
  <si>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</si>
  <si>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</si>
  <si>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</si>
  <si>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</si>
  <si>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</si>
  <si>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</si>
  <si>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</si>
  <si>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</si>
  <si>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</si>
  <si>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</si>
  <si>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</si>
  <si>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</si>
  <si>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</si>
  <si>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</si>
  <si>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</si>
  <si>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</si>
  <si>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</si>
  <si>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</si>
  <si>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</si>
  <si>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</si>
  <si>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</si>
  <si>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</si>
  <si>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</si>
  <si>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</si>
  <si>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</si>
  <si>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</si>
  <si>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</si>
  <si>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</si>
  <si>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</si>
  <si>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</si>
  <si>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</si>
  <si>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</si>
  <si>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</si>
  <si>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</si>
  <si>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</si>
  <si>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</si>
  <si>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</si>
  <si>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</si>
  <si>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</si>
  <si>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</si>
  <si>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</si>
  <si>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</si>
  <si>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</si>
  <si>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</si>
  <si>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</si>
  <si>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</si>
  <si>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</si>
  <si>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</si>
  <si>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</si>
  <si>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</si>
  <si>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</si>
  <si>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</si>
  <si>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</si>
  <si>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</si>
  <si>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</si>
  <si>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</si>
  <si>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</si>
  <si>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</si>
  <si>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</si>
  <si>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</si>
  <si>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</si>
  <si>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</si>
  <si>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</si>
  <si>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</si>
  <si>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</si>
  <si>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</si>
  <si>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</si>
  <si>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</si>
  <si>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</si>
  <si>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</si>
  <si>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</si>
  <si>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</si>
  <si>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</si>
  <si>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</si>
  <si>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</si>
  <si>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</si>
  <si>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</si>
  <si>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</si>
  <si>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</si>
  <si>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</si>
  <si>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</si>
  <si>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</si>
  <si>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</si>
  <si>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</si>
  <si>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</si>
  <si>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</si>
  <si>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</si>
  <si>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</si>
  <si>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</si>
  <si>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</si>
  <si>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</si>
  <si>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</si>
  <si>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</si>
  <si>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</si>
  <si>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</si>
  <si>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</si>
  <si>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</si>
  <si>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</si>
  <si>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</si>
  <si>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</si>
  <si>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</si>
  <si>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</si>
  <si>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</si>
  <si>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</si>
  <si>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</si>
  <si>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</si>
  <si>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</si>
  <si>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</si>
  <si>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</si>
  <si>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</si>
  <si>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</si>
  <si>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</si>
  <si>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</si>
  <si>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</si>
  <si>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</si>
  <si>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</si>
  <si>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</si>
  <si>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</si>
  <si>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</si>
  <si>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</si>
  <si>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</si>
  <si>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</si>
  <si>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</si>
  <si>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</si>
  <si>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</si>
  <si>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</si>
  <si>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</si>
  <si>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</si>
  <si>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</si>
  <si>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</si>
  <si>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</si>
  <si>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</si>
  <si>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</si>
  <si>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</si>
  <si>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</si>
  <si>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</si>
  <si>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</si>
  <si>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</si>
  <si>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</si>
  <si>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</si>
  <si>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</si>
  <si>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</si>
  <si>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</si>
  <si>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</si>
  <si>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</si>
  <si>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</si>
  <si>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</si>
  <si>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</si>
  <si>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</si>
  <si>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</si>
  <si>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</si>
  <si>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</si>
  <si>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</si>
  <si>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</si>
  <si>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</si>
  <si>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</si>
  <si>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</si>
  <si>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</si>
  <si>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</si>
  <si>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</si>
  <si>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</si>
  <si>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</si>
  <si>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</si>
  <si>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</si>
  <si>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</si>
  <si>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</si>
  <si>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</si>
  <si>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</si>
  <si>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</si>
  <si>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</si>
  <si>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</si>
  <si>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</si>
  <si>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</si>
  <si>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</si>
  <si>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</si>
  <si>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</si>
  <si>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</si>
  <si>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</si>
  <si>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</si>
  <si>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</si>
  <si>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</si>
  <si>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</si>
  <si>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</si>
  <si>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</si>
  <si>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</si>
  <si>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</si>
  <si>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</si>
  <si>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</si>
  <si>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</si>
  <si>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</si>
  <si>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</si>
  <si>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</si>
  <si>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</si>
  <si>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</si>
  <si>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</si>
  <si>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</si>
  <si>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</si>
  <si>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</si>
  <si>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</si>
  <si>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</si>
  <si>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</si>
  <si>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</si>
  <si>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</si>
  <si>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</si>
  <si>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</si>
  <si>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</si>
  <si>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</si>
  <si>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</si>
  <si>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</si>
  <si>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</si>
  <si>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</si>
  <si>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</si>
  <si>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</si>
  <si>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</si>
  <si>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</si>
  <si>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</si>
  <si>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</si>
  <si>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</si>
  <si>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</si>
  <si>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</si>
  <si>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</si>
  <si>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</si>
  <si>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</si>
  <si>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</si>
  <si>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</si>
  <si>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</si>
  <si>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</si>
  <si>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</si>
  <si>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</si>
  <si>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</si>
  <si>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</si>
  <si>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</si>
  <si>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</si>
  <si>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</si>
  <si>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</si>
  <si>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</si>
  <si>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</si>
  <si>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</si>
  <si>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</si>
  <si>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</si>
  <si>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</si>
  <si>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</si>
  <si>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</si>
  <si>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</si>
  <si>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</si>
  <si>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</si>
  <si>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</si>
  <si>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</si>
  <si>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</si>
  <si>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</si>
  <si>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</si>
  <si>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</si>
  <si>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</si>
  <si>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</si>
  <si>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</si>
  <si>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</si>
  <si>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</si>
  <si>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</si>
  <si>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</si>
  <si>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</si>
  <si>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</si>
  <si>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</si>
  <si>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</si>
  <si>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</si>
  <si>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</si>
  <si>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</si>
  <si>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</si>
  <si>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</si>
  <si>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</si>
  <si>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</si>
  <si>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</si>
  <si>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</si>
  <si>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</si>
  <si>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</si>
  <si>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</si>
  <si>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</si>
  <si>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</si>
  <si>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</si>
  <si>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</si>
  <si>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</si>
  <si>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</si>
  <si>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</si>
  <si>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</si>
  <si>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</si>
  <si>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</si>
  <si>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</si>
  <si>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</si>
  <si>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</si>
  <si>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</si>
  <si>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</si>
  <si>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</si>
  <si>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</si>
  <si>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</si>
  <si>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</si>
  <si>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</si>
  <si>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</si>
  <si>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</si>
  <si>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</si>
  <si>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</si>
  <si>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</si>
  <si>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</si>
  <si>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</si>
  <si>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</si>
  <si>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</si>
  <si>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</si>
  <si>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</si>
  <si>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</si>
  <si>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</si>
  <si>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</si>
  <si>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</si>
  <si>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</si>
  <si>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</si>
  <si>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</si>
  <si>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</si>
  <si>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</si>
  <si>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</si>
  <si>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</si>
  <si>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</si>
  <si>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</si>
  <si>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</si>
  <si>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</si>
  <si>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</si>
  <si>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</si>
  <si>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</si>
  <si>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</si>
  <si>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</si>
  <si>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</si>
  <si>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</si>
  <si>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</si>
  <si>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</si>
  <si>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</si>
  <si>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</si>
  <si>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</si>
  <si>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</si>
  <si>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</si>
  <si>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</si>
  <si>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</si>
  <si>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</si>
  <si>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</si>
  <si>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</si>
  <si>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</si>
  <si>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</si>
  <si>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</si>
  <si>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</si>
  <si>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</si>
  <si>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</si>
  <si>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</si>
  <si>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</si>
  <si>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</si>
  <si>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</si>
  <si>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</si>
  <si>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</si>
  <si>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</si>
  <si>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</si>
  <si>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</si>
  <si>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</si>
  <si>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</si>
  <si>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</si>
  <si>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</si>
  <si>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</si>
  <si>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</si>
  <si>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</si>
  <si>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</si>
  <si>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</si>
  <si>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</si>
  <si>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</si>
  <si>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</si>
  <si>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</si>
  <si>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</si>
  <si>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</si>
  <si>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</si>
  <si>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</si>
  <si>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</si>
  <si>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</si>
  <si>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</si>
  <si>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</si>
  <si>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</si>
  <si>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</si>
  <si>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</si>
  <si>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</si>
  <si>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</si>
  <si>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</si>
  <si>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</si>
  <si>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</si>
  <si>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</si>
  <si>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</si>
  <si>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</si>
  <si>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</si>
  <si>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</si>
  <si>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</si>
  <si>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</si>
  <si>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</si>
  <si>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</si>
  <si>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</si>
  <si>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</si>
  <si>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</si>
  <si>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</si>
  <si>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</si>
  <si>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</si>
  <si>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</si>
  <si>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</si>
  <si>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</si>
  <si>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</si>
  <si>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</si>
  <si>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</si>
  <si>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</si>
  <si>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</si>
  <si>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</si>
  <si>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</si>
  <si>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</si>
  <si>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</si>
  <si>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</si>
  <si>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</si>
  <si>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</si>
  <si>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</si>
  <si>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</si>
  <si>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</si>
  <si>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</si>
  <si>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</si>
  <si>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</si>
  <si>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</si>
  <si>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</si>
  <si>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</si>
  <si>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</si>
  <si>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</si>
  <si>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</si>
  <si>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</si>
  <si>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</si>
  <si>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</si>
  <si>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</si>
  <si>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</si>
  <si>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</si>
  <si>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</si>
  <si>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</si>
  <si>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</si>
  <si>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</si>
  <si>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</si>
  <si>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</si>
  <si>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</si>
  <si>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</si>
  <si>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</si>
  <si>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</si>
  <si>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</si>
  <si>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</si>
  <si>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</si>
  <si>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</si>
  <si>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</si>
  <si>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</si>
  <si>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</si>
  <si>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</si>
  <si>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</si>
  <si>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</si>
  <si>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</si>
  <si>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</si>
  <si>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</si>
  <si>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</si>
  <si>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</si>
  <si>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</si>
  <si>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</si>
  <si>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</si>
  <si>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</si>
  <si>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</si>
  <si>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</si>
  <si>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</si>
  <si>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</si>
  <si>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</si>
  <si>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</si>
  <si>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</si>
  <si>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</si>
  <si>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</si>
  <si>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</si>
  <si>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</si>
  <si>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</si>
  <si>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</si>
  <si>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</si>
  <si>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</si>
  <si>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</si>
  <si>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</si>
  <si>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</si>
  <si>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</si>
  <si>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</si>
  <si>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</si>
  <si>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</si>
  <si>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</si>
  <si>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</si>
  <si>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</si>
  <si>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</si>
  <si>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</si>
  <si>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</si>
  <si>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</si>
  <si>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</si>
  <si>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</si>
  <si>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</si>
  <si>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</si>
  <si>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</si>
  <si>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</si>
  <si>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</si>
  <si>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</si>
  <si>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</si>
  <si>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</si>
  <si>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</si>
  <si>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</si>
  <si>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</si>
  <si>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</si>
  <si>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</si>
  <si>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</si>
  <si>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</si>
  <si>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</si>
  <si>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</si>
  <si>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</si>
  <si>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</si>
  <si>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</si>
  <si>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</si>
  <si>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</si>
  <si>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</si>
  <si>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</si>
  <si>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</si>
  <si>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</si>
  <si>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</si>
  <si>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</si>
  <si>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</si>
  <si>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</si>
  <si>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</si>
  <si>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</si>
  <si>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</si>
  <si>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</si>
  <si>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</si>
  <si>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</si>
  <si>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</si>
  <si>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</si>
  <si>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</si>
  <si>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</si>
  <si>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</si>
  <si>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</si>
  <si>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</si>
  <si>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</si>
  <si>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</si>
  <si>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</si>
  <si>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</si>
  <si>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</si>
  <si>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</si>
  <si>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</si>
  <si>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</si>
  <si>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</si>
  <si>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</si>
  <si>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</si>
  <si>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</si>
  <si>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</si>
  <si>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</si>
  <si>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</si>
  <si>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</si>
  <si>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</si>
  <si>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</si>
  <si>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</si>
  <si>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</si>
  <si>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</si>
  <si>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</si>
  <si>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</si>
  <si>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</si>
  <si>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</si>
  <si>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</si>
  <si>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</si>
  <si>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</si>
  <si>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</si>
  <si>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</si>
  <si>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</si>
  <si>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</si>
  <si>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</si>
  <si>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</si>
  <si>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</si>
  <si>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</si>
  <si>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</si>
  <si>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</si>
  <si>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</si>
  <si>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</si>
  <si>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</si>
  <si>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</si>
  <si>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</si>
  <si>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</si>
  <si>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</si>
  <si>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</si>
  <si>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</si>
  <si>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</si>
  <si>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</si>
  <si>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</si>
  <si>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</si>
  <si>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</si>
  <si>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</si>
  <si>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</si>
  <si>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</si>
  <si>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</si>
  <si>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</si>
  <si>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</si>
  <si>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</si>
  <si>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</si>
  <si>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</si>
  <si>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</si>
  <si>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</si>
  <si>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</si>
  <si>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</si>
  <si>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</si>
  <si>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</si>
  <si>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</si>
  <si>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</si>
  <si>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</si>
  <si>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</si>
  <si>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</si>
  <si>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</si>
  <si>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</si>
  <si>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</si>
  <si>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</si>
  <si>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</si>
  <si>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</si>
  <si>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</si>
  <si>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</si>
  <si>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</si>
  <si>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</si>
  <si>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</si>
  <si>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</si>
  <si>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</si>
  <si>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</si>
  <si>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</si>
  <si>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</si>
  <si>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</si>
  <si>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</si>
  <si>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</si>
  <si>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</si>
  <si>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</si>
  <si>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</si>
  <si>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</si>
  <si>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</si>
  <si>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</si>
  <si>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</si>
  <si>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</si>
  <si>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</si>
  <si>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</si>
  <si>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</si>
  <si>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</si>
  <si>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</si>
  <si>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</si>
  <si>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</si>
  <si>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</si>
  <si>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</si>
  <si>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</si>
  <si>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</si>
  <si>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</si>
  <si>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</si>
  <si>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</si>
  <si>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</si>
  <si>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</si>
  <si>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</si>
  <si>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</si>
  <si>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</si>
  <si>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</si>
  <si>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</si>
  <si>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</si>
  <si>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</si>
  <si>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</si>
  <si>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</si>
  <si>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</si>
  <si>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</si>
  <si>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</si>
  <si>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</si>
  <si>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</si>
  <si>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</si>
  <si>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</si>
  <si>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</si>
  <si>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</si>
  <si>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</si>
  <si>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</si>
  <si>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</si>
  <si>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</si>
  <si>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</si>
  <si>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</si>
  <si>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</si>
  <si>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</si>
  <si>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</si>
  <si>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</si>
  <si>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</si>
  <si>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</si>
  <si>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</si>
  <si>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</si>
  <si>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</si>
  <si>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</si>
  <si>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</si>
  <si>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</si>
  <si>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</si>
  <si>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</si>
  <si>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</si>
  <si>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</si>
  <si>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</si>
  <si>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</si>
  <si>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</si>
  <si>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</si>
  <si>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</si>
  <si>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</si>
  <si>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</si>
  <si>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</si>
  <si>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</si>
  <si>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</si>
  <si>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</si>
  <si>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</si>
  <si>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</si>
  <si>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</si>
  <si>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</si>
  <si>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</si>
  <si>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</si>
  <si>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</si>
  <si>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</si>
  <si>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</si>
  <si>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</si>
  <si>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</si>
  <si>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</si>
  <si>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</si>
  <si>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</si>
  <si>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</si>
  <si>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</si>
  <si>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</si>
  <si>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</si>
  <si>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</si>
  <si>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</si>
  <si>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</si>
  <si>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</si>
  <si>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</si>
  <si>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</si>
  <si>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</si>
  <si>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</si>
  <si>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</si>
  <si>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</si>
  <si>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</si>
  <si>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</si>
  <si>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</si>
  <si>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</si>
  <si>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</si>
  <si>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</si>
  <si>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</si>
  <si>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</si>
  <si>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</si>
  <si>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</si>
  <si>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</si>
  <si>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</si>
  <si>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</si>
  <si>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</si>
  <si>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</si>
  <si>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</si>
  <si>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</si>
  <si>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</si>
  <si>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</si>
  <si>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</si>
  <si>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</si>
  <si>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</si>
  <si>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</si>
  <si>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</si>
  <si>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</si>
  <si>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</si>
  <si>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</si>
  <si>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</si>
  <si>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</si>
  <si>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</si>
  <si>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</si>
  <si>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</si>
  <si>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</si>
  <si>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</si>
  <si>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</si>
  <si>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</si>
  <si>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</si>
  <si>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</si>
  <si>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</si>
  <si>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</si>
  <si>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</si>
  <si>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</si>
  <si>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</si>
  <si>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</si>
  <si>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</si>
  <si>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</si>
  <si>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</si>
  <si>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</si>
  <si>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</si>
  <si>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</si>
  <si>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</si>
  <si>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</si>
  <si>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</si>
  <si>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</si>
  <si>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</si>
  <si>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</si>
  <si>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</si>
  <si>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</si>
  <si>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</si>
  <si>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</si>
  <si>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</si>
  <si>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</si>
  <si>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</si>
  <si>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</si>
  <si>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</si>
  <si>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</si>
  <si>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</si>
  <si>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</si>
  <si>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</si>
  <si>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</si>
  <si>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</si>
  <si>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</si>
  <si>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</si>
  <si>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</si>
  <si>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</si>
  <si>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</si>
  <si>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</si>
  <si>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</si>
  <si>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</si>
  <si>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</si>
  <si>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</si>
  <si>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</si>
  <si>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</si>
  <si>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</si>
  <si>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</si>
  <si>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</si>
  <si>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</si>
  <si>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</si>
  <si>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</si>
  <si>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</si>
  <si>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</si>
  <si>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</si>
  <si>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</si>
  <si>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</si>
  <si>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</si>
  <si>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</si>
  <si>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</si>
  <si>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</si>
  <si>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</si>
  <si>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</si>
  <si>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</si>
  <si>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</si>
  <si>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</si>
  <si>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</si>
  <si>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</si>
  <si>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</si>
  <si>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</si>
  <si>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</si>
  <si>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</si>
  <si>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</si>
  <si>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</si>
  <si>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</si>
  <si>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</si>
  <si>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</si>
  <si>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</si>
  <si>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</si>
  <si>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</si>
  <si>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</si>
  <si>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</si>
  <si>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</si>
  <si>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</si>
  <si>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</si>
  <si>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</si>
  <si>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</si>
  <si>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</si>
  <si>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</si>
  <si>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</si>
  <si>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</si>
  <si>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</si>
  <si>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</si>
  <si>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</si>
  <si>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</si>
  <si>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</si>
  <si>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</si>
  <si>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</si>
  <si>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</si>
  <si>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</si>
  <si>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</si>
  <si>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</si>
  <si>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</si>
  <si>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</si>
  <si>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</si>
  <si>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</si>
  <si>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</si>
  <si>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</si>
  <si>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</si>
  <si>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</si>
  <si>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</si>
  <si>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</si>
  <si>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</si>
  <si>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</si>
  <si>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</si>
  <si>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</si>
  <si>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</si>
  <si>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</si>
  <si>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</si>
  <si>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</si>
  <si>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</si>
  <si>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</si>
  <si>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</si>
  <si>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</si>
  <si>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</si>
  <si>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</si>
  <si>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</si>
  <si>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</si>
  <si>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</si>
  <si>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</si>
  <si>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</si>
  <si>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</si>
  <si>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</si>
  <si>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</si>
  <si>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</si>
  <si>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</si>
  <si>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</si>
  <si>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</si>
  <si>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</si>
  <si>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</si>
  <si>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</si>
  <si>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</si>
  <si>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</si>
  <si>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</si>
  <si>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</si>
  <si>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</si>
  <si>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</si>
  <si>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</si>
  <si>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</si>
  <si>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</si>
  <si>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</si>
  <si>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</si>
  <si>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</si>
  <si>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</si>
  <si>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</si>
  <si>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</si>
  <si>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</si>
  <si>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</si>
  <si>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</si>
  <si>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</si>
  <si>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</si>
  <si>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</si>
  <si>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</si>
  <si>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</si>
  <si>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</si>
  <si>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</si>
  <si>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</si>
  <si>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</si>
  <si>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</si>
  <si>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</si>
  <si>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</si>
  <si>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</si>
  <si>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</si>
  <si>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</si>
  <si>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</si>
  <si>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</si>
  <si>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</si>
  <si>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</si>
  <si>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</si>
  <si>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</si>
  <si>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</si>
  <si>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</si>
  <si>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</si>
  <si>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</si>
  <si>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</si>
  <si>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</si>
  <si>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</si>
  <si>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</si>
  <si>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</si>
  <si>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</si>
  <si>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</si>
  <si>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</si>
  <si>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</si>
  <si>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</si>
  <si>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</si>
  <si>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</si>
  <si>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</si>
  <si>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</si>
  <si>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</si>
  <si>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</si>
  <si>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</si>
  <si>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</si>
  <si>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</si>
  <si>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</si>
  <si>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</si>
  <si>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</si>
  <si>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</si>
  <si>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</si>
  <si>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</si>
  <si>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</si>
  <si>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</si>
  <si>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</si>
  <si>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</si>
  <si>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</si>
  <si>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</si>
  <si>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</si>
  <si>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</si>
  <si>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</si>
  <si>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</si>
  <si>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</si>
  <si>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</si>
  <si>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</si>
  <si>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</si>
  <si>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</si>
  <si>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</si>
  <si>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</si>
  <si>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</si>
  <si>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</si>
  <si>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</si>
  <si>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</si>
  <si>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</si>
  <si>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</si>
  <si>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</si>
  <si>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</si>
  <si>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</si>
  <si>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</si>
  <si>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</si>
  <si>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</si>
  <si>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</si>
  <si>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</si>
  <si>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</si>
  <si>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</si>
  <si>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</si>
  <si>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</si>
  <si>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</si>
  <si>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</si>
  <si>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</si>
  <si>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</si>
  <si>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</si>
  <si>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</si>
  <si>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</si>
  <si>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</si>
  <si>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</si>
  <si>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</si>
  <si>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</si>
  <si>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</si>
  <si>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</si>
  <si>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</si>
  <si>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</si>
  <si>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</si>
  <si>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</si>
  <si>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</si>
  <si>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</si>
  <si>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</si>
  <si>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</si>
  <si>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</si>
  <si>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</si>
  <si>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</si>
  <si>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</si>
  <si>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</si>
  <si>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</si>
  <si>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</si>
  <si>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</si>
  <si>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</si>
  <si>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</si>
  <si>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</si>
  <si>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</si>
  <si>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</si>
  <si>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</si>
  <si>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</si>
  <si>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</si>
  <si>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</si>
  <si>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</si>
  <si>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</si>
  <si>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</si>
  <si>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</si>
  <si>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</si>
  <si>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</si>
  <si>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</si>
  <si>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</si>
  <si>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</si>
  <si>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</si>
  <si>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</si>
  <si>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</si>
  <si>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</si>
  <si>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</si>
  <si>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</si>
  <si>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</si>
  <si>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</si>
  <si>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</si>
  <si>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</si>
  <si>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</si>
  <si>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</si>
  <si>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</si>
  <si>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</si>
  <si>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</si>
  <si>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</si>
  <si>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</si>
  <si>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</si>
  <si>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</si>
  <si>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</si>
  <si>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</si>
  <si>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</si>
  <si>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</si>
  <si>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</si>
  <si>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</si>
  <si>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</si>
  <si>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</si>
  <si>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</si>
  <si>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</si>
  <si>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</si>
  <si>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</si>
  <si>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</si>
  <si>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</si>
  <si>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</si>
  <si>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</si>
  <si>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</si>
  <si>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</si>
  <si>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</si>
  <si>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</si>
  <si>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</si>
  <si>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</si>
  <si>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</si>
  <si>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</si>
  <si>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</si>
  <si>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</si>
  <si>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</si>
  <si>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</si>
  <si>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</si>
  <si>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</si>
  <si>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</si>
  <si>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</si>
  <si>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</si>
  <si>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</si>
  <si>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</si>
  <si>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</si>
  <si>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</si>
  <si>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</si>
  <si>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</si>
  <si>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</si>
  <si>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</si>
  <si>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</si>
  <si>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</si>
  <si>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</si>
  <si>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</si>
  <si>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</si>
  <si>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</si>
  <si>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</si>
  <si>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</si>
  <si>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</si>
  <si>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</si>
  <si>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</si>
  <si>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</si>
  <si>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</si>
  <si>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</si>
  <si>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</si>
  <si>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</si>
  <si>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</si>
  <si>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</si>
  <si>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</si>
  <si>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</si>
  <si>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</si>
  <si>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</si>
  <si>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</si>
  <si>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</si>
  <si>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</si>
  <si>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</si>
  <si>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</si>
  <si>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</si>
  <si>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</si>
  <si>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</si>
  <si>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</si>
  <si>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</si>
  <si>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</si>
  <si>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</si>
  <si>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</si>
  <si>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</si>
  <si>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</si>
  <si>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</si>
  <si>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</si>
  <si>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</si>
  <si>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</si>
  <si>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</si>
  <si>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</si>
  <si>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</si>
  <si>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</si>
  <si>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</si>
  <si>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</si>
  <si>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</si>
  <si>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</si>
  <si>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</si>
  <si>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</si>
  <si>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</si>
  <si>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</si>
  <si>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</si>
  <si>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</si>
  <si>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</si>
  <si>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</si>
  <si>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</si>
  <si>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</si>
  <si>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</si>
  <si>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</si>
  <si>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</si>
  <si>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</si>
  <si>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</si>
  <si>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</si>
  <si>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</si>
  <si>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</si>
  <si>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</si>
  <si>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</si>
  <si>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</si>
  <si>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</si>
  <si>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</si>
  <si>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</si>
  <si>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</si>
  <si>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</si>
  <si>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</si>
  <si>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</si>
  <si>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</si>
  <si>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</si>
  <si>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</si>
  <si>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</si>
  <si>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</si>
  <si>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</si>
  <si>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</si>
  <si>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</si>
  <si>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</si>
  <si>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</si>
  <si>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</si>
  <si>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</si>
  <si>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</si>
  <si>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</si>
  <si>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</si>
  <si>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</si>
  <si>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</si>
  <si>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</si>
  <si>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</si>
  <si>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</si>
  <si>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</si>
  <si>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</si>
  <si>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</si>
  <si>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</si>
  <si>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</si>
  <si>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</si>
  <si>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</si>
  <si>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</si>
  <si>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</si>
  <si>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</si>
  <si>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</si>
  <si>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</si>
  <si>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</si>
  <si>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</si>
  <si>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</si>
  <si>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</si>
  <si>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</si>
  <si>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</si>
  <si>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</si>
  <si>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</si>
  <si>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</si>
  <si>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</si>
  <si>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</si>
  <si>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</si>
  <si>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</si>
  <si>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</si>
  <si>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</si>
  <si>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</si>
  <si>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</si>
  <si>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</si>
  <si>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</si>
  <si>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</si>
  <si>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</si>
  <si>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</si>
  <si>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</si>
  <si>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</si>
  <si>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</si>
  <si>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</si>
  <si>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</si>
  <si>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</si>
  <si>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</si>
  <si>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</si>
  <si>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</si>
  <si>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</si>
  <si>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</si>
  <si>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</si>
  <si>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</si>
  <si>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</si>
  <si>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</si>
  <si>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</si>
  <si>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</si>
  <si>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</si>
  <si>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</si>
  <si>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</si>
  <si>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</si>
  <si>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</si>
  <si>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</si>
  <si>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</si>
  <si>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</si>
  <si>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</si>
  <si>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</si>
  <si>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</si>
  <si>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</si>
  <si>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</si>
  <si>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</si>
  <si>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</si>
  <si>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</si>
  <si>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</si>
  <si>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</si>
  <si>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</si>
  <si>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</si>
  <si>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</si>
  <si>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</si>
  <si>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</si>
  <si>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</si>
  <si>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</si>
  <si>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</si>
  <si>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</si>
  <si>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</si>
  <si>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</si>
  <si>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</si>
  <si>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</si>
  <si>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</si>
  <si>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</si>
  <si>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</si>
  <si>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</si>
  <si>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</si>
  <si>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</si>
  <si>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</si>
  <si>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</si>
  <si>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</si>
  <si>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</si>
  <si>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</si>
  <si>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</si>
  <si>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</si>
  <si>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</si>
  <si>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</si>
  <si>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</si>
  <si>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</si>
  <si>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</si>
  <si>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</si>
  <si>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</si>
  <si>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</si>
  <si>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</si>
  <si>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</si>
  <si>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</si>
  <si>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</si>
  <si>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</si>
  <si>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</si>
  <si>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</si>
  <si>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</si>
  <si>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</si>
  <si>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</si>
  <si>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</si>
  <si>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</si>
  <si>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</si>
  <si>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</si>
  <si>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</si>
  <si>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</si>
  <si>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</si>
  <si>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</si>
  <si>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</si>
  <si>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</si>
  <si>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</si>
  <si>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</si>
  <si>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</si>
  <si>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</si>
  <si>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</si>
  <si>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</si>
  <si>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</si>
  <si>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</si>
  <si>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</si>
  <si>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</si>
  <si>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</si>
  <si>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</si>
  <si>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</si>
  <si>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</si>
  <si>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</si>
  <si>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</si>
  <si>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</si>
  <si>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</si>
  <si>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</si>
  <si>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</si>
  <si>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</si>
  <si>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</si>
  <si>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</si>
  <si>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</si>
  <si>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</si>
  <si>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</si>
  <si>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</si>
  <si>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</si>
  <si>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</si>
  <si>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</si>
  <si>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</si>
  <si>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</si>
  <si>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</si>
  <si>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</si>
  <si>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</si>
  <si>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</si>
  <si>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</si>
  <si>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</si>
  <si>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</si>
  <si>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</si>
  <si>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</si>
  <si>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</si>
  <si>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</si>
  <si>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</si>
  <si>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</si>
  <si>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</si>
  <si>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</si>
  <si>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</si>
  <si>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</si>
  <si>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</si>
  <si>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</si>
  <si>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</si>
  <si>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</si>
  <si>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</si>
  <si>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</si>
  <si>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</si>
  <si>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</si>
  <si>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</si>
  <si>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</si>
  <si>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</si>
  <si>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</si>
  <si>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</si>
  <si>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</si>
  <si>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</si>
  <si>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</si>
  <si>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</si>
  <si>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</si>
  <si>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</si>
  <si>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</si>
  <si>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</si>
  <si>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</si>
  <si>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</si>
  <si>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</si>
  <si>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</si>
  <si>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</si>
  <si>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</si>
  <si>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</si>
  <si>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</si>
  <si>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</si>
  <si>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</si>
  <si>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</si>
  <si>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</si>
  <si>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</si>
  <si>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</si>
  <si>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</si>
  <si>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</si>
  <si>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</si>
  <si>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</si>
  <si>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</si>
  <si>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</si>
  <si>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</si>
  <si>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</si>
  <si>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</si>
  <si>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</si>
  <si>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</si>
  <si>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</si>
  <si>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</si>
  <si>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</si>
  <si>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</si>
  <si>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</si>
  <si>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</si>
  <si>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</si>
  <si>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</si>
  <si>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</si>
  <si>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</si>
  <si>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</si>
  <si>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</si>
  <si>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</si>
  <si>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</si>
  <si>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</si>
  <si>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</si>
  <si>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</si>
  <si>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</si>
  <si>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</si>
  <si>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</si>
  <si>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</si>
  <si>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</si>
  <si>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</si>
  <si>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</si>
  <si>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</si>
  <si>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</si>
  <si>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</si>
  <si>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</si>
  <si>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</si>
  <si>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</si>
  <si>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</si>
  <si>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</si>
  <si>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</si>
  <si>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</si>
  <si>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</si>
  <si>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</si>
  <si>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</si>
  <si>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</si>
  <si>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</si>
  <si>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</si>
  <si>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</si>
  <si>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</si>
  <si>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</si>
  <si>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</si>
  <si>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</si>
  <si>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</si>
  <si>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</si>
  <si>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</si>
  <si>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</si>
  <si>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</si>
  <si>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</si>
  <si>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</si>
  <si>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</si>
  <si>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</si>
  <si>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</si>
  <si>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</si>
  <si>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</si>
  <si>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</si>
  <si>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</si>
  <si>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</si>
  <si>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</si>
  <si>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</si>
  <si>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</si>
  <si>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</si>
  <si>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</si>
  <si>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</si>
  <si>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</si>
  <si>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</si>
  <si>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</si>
  <si>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</si>
  <si>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</si>
  <si>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</si>
  <si>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</si>
  <si>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</si>
  <si>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</si>
  <si>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</si>
  <si>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</si>
  <si>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</si>
  <si>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</si>
  <si>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</si>
  <si>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</si>
  <si>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</si>
  <si>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</si>
  <si>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</si>
  <si>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</si>
  <si>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</si>
  <si>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</si>
  <si>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</si>
  <si>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</si>
  <si>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</si>
  <si>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</si>
  <si>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</si>
  <si>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</si>
  <si>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</si>
  <si>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</si>
  <si>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</si>
  <si>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</si>
  <si>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</si>
  <si>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</si>
  <si>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</si>
  <si>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</si>
  <si>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</si>
  <si>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</si>
  <si>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</si>
  <si>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</si>
  <si>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</si>
  <si>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</si>
  <si>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</si>
  <si>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</si>
  <si>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</si>
  <si>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</si>
  <si>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</si>
  <si>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</si>
  <si>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</si>
  <si>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</si>
  <si>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</si>
  <si>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</si>
  <si>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</si>
  <si>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</si>
  <si>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</si>
  <si>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</si>
  <si>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</si>
  <si>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</si>
  <si>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</si>
  <si>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</si>
  <si>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</si>
  <si>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</si>
  <si>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</si>
  <si>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</si>
  <si>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</si>
  <si>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</si>
  <si>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</si>
  <si>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</si>
  <si>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</si>
  <si>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</si>
  <si>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</si>
  <si>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</si>
  <si>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</si>
  <si>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</si>
  <si>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</si>
  <si>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</si>
  <si>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</si>
  <si>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</si>
  <si>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</si>
  <si>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</si>
  <si>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</si>
  <si>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</si>
  <si>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</si>
  <si>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</si>
  <si>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</si>
  <si>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</si>
  <si>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</si>
  <si>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</si>
  <si>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</si>
  <si>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</si>
  <si>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</si>
  <si>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</si>
  <si>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</si>
  <si>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</si>
  <si>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</si>
  <si>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</si>
  <si>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</si>
  <si>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</si>
  <si>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</si>
  <si>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</si>
  <si>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</si>
  <si>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</si>
  <si>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</si>
  <si>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</si>
  <si>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</si>
  <si>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</si>
  <si>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</si>
  <si>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</si>
  <si>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</si>
  <si>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</si>
  <si>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</si>
  <si>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</si>
  <si>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</si>
  <si>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</si>
  <si>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</si>
  <si>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</si>
  <si>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</si>
  <si>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</si>
  <si>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</si>
  <si>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</si>
  <si>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</si>
  <si>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</si>
  <si>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</si>
  <si>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</si>
  <si>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</si>
  <si>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</si>
  <si>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</si>
  <si>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</si>
  <si>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</si>
  <si>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</si>
  <si>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</si>
  <si>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</si>
  <si>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</si>
  <si>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</si>
  <si>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</si>
  <si>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</si>
  <si>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</si>
  <si>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</si>
  <si>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</si>
  <si>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</si>
  <si>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</si>
  <si>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</si>
  <si>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</si>
  <si>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</si>
  <si>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</si>
  <si>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</si>
  <si>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</si>
  <si>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</si>
  <si>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</si>
  <si>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</si>
  <si>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</si>
  <si>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</si>
  <si>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</si>
  <si>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</si>
  <si>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</si>
  <si>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</si>
  <si>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</si>
  <si>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</si>
  <si>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</si>
  <si>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</si>
  <si>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</si>
  <si>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</si>
  <si>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</si>
  <si>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</si>
  <si>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</si>
  <si>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</si>
  <si>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</si>
  <si>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</si>
  <si>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</si>
  <si>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</si>
  <si>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</si>
  <si>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</si>
  <si>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</si>
  <si>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</si>
  <si>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</si>
  <si>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</si>
  <si>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</si>
  <si>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</si>
  <si>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</si>
  <si>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</si>
  <si>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</si>
  <si>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</si>
  <si>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</si>
  <si>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</si>
  <si>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</si>
  <si>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</si>
  <si>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</si>
  <si>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</si>
  <si>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</si>
  <si>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</si>
  <si>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</si>
  <si>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</si>
  <si>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</si>
  <si>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</si>
  <si>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</si>
  <si>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</si>
  <si>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</si>
  <si>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</si>
  <si>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</si>
  <si>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</si>
  <si>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</si>
  <si>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</si>
  <si>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</si>
  <si>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</si>
  <si>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</si>
  <si>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</si>
  <si>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</si>
  <si>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</si>
  <si>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</si>
  <si>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</si>
  <si>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</si>
  <si>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</si>
  <si>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</si>
  <si>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</si>
  <si>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</si>
  <si>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</si>
  <si>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</si>
  <si>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</si>
  <si>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</si>
  <si>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</si>
  <si>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</si>
  <si>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</si>
  <si>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</si>
  <si>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</si>
  <si>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</si>
  <si>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</si>
  <si>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</si>
  <si>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</si>
  <si>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</si>
  <si>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</si>
  <si>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</si>
  <si>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</si>
  <si>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</si>
  <si>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</si>
  <si>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</si>
  <si>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</si>
  <si>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</si>
  <si>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</si>
  <si>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</si>
  <si>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</si>
  <si>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</si>
  <si>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</si>
  <si>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</si>
  <si>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</si>
  <si>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</si>
  <si>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</si>
  <si>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</si>
  <si>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</si>
  <si>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</si>
  <si>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</si>
  <si>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</si>
  <si>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</si>
  <si>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</si>
  <si>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</si>
  <si>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</si>
  <si>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</si>
  <si>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</si>
  <si>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</si>
  <si>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</si>
  <si>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</si>
  <si>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</si>
  <si>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</si>
  <si>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</si>
  <si>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</si>
  <si>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</si>
  <si>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</si>
  <si>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</si>
  <si>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</si>
  <si>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</si>
  <si>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</si>
  <si>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</si>
  <si>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</si>
  <si>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</si>
  <si>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</si>
  <si>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</si>
  <si>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</si>
  <si>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</si>
  <si>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</si>
  <si>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</si>
  <si>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</si>
  <si>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</si>
  <si>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</si>
  <si>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</si>
  <si>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</si>
  <si>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</si>
  <si>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</si>
  <si>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</si>
  <si>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</si>
  <si>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</si>
  <si>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</si>
  <si>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</si>
  <si>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</si>
  <si>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</si>
  <si>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</si>
  <si>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</si>
  <si>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</si>
  <si>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</si>
  <si>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</si>
  <si>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</si>
  <si>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</si>
  <si>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</si>
  <si>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</si>
  <si>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</si>
  <si>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</si>
  <si>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</si>
  <si>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</si>
  <si>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</si>
  <si>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</si>
  <si>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</si>
  <si>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</si>
  <si>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</si>
  <si>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</si>
  <si>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</si>
  <si>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</si>
  <si>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</si>
  <si>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</si>
  <si>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</si>
  <si>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</si>
  <si>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</si>
  <si>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</si>
  <si>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</si>
  <si>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</si>
  <si>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</si>
  <si>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</si>
  <si>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</si>
  <si>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</si>
  <si>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</si>
  <si>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</si>
  <si>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</si>
  <si>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</si>
  <si>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</si>
  <si>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</si>
  <si>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</si>
  <si>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</si>
  <si>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</si>
  <si>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</si>
  <si>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</si>
  <si>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</si>
  <si>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</si>
  <si>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</si>
  <si>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</si>
  <si>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</si>
  <si>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</si>
  <si>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</si>
  <si>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</si>
  <si>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</si>
  <si>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</si>
  <si>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</si>
  <si>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</si>
  <si>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</si>
  <si>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</si>
  <si>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</si>
  <si>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</si>
  <si>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</si>
  <si>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</si>
  <si>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</si>
  <si>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</si>
  <si>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</si>
  <si>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</si>
  <si>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</si>
  <si>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</si>
  <si>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</si>
  <si>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</si>
  <si>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</si>
  <si>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</si>
  <si>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</si>
  <si>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</si>
  <si>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</si>
  <si>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</si>
  <si>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</si>
  <si>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</si>
  <si>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</si>
  <si>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</si>
  <si>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</si>
  <si>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</si>
  <si>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</si>
  <si>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</si>
  <si>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</si>
  <si>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</si>
  <si>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</si>
  <si>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</si>
  <si>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</si>
  <si>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</si>
  <si>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</si>
  <si>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</si>
  <si>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</si>
  <si>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</si>
  <si>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</si>
  <si>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</si>
  <si>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</si>
  <si>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</si>
  <si>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</si>
  <si>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</si>
  <si>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</si>
  <si>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</si>
  <si>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</si>
  <si>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</si>
  <si>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</si>
  <si>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</si>
  <si>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</si>
  <si>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</si>
  <si>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</si>
  <si>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</si>
  <si>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</si>
  <si>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</si>
  <si>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</si>
  <si>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</si>
  <si>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</si>
  <si>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</si>
  <si>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</si>
  <si>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</si>
  <si>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</si>
  <si>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</si>
  <si>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</si>
  <si>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</si>
  <si>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</si>
  <si>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</si>
  <si>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</si>
  <si>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</si>
  <si>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</si>
  <si>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</si>
  <si>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</si>
  <si>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</si>
  <si>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</si>
  <si>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</si>
  <si>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</si>
  <si>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</si>
  <si>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</si>
  <si>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</si>
  <si>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</si>
  <si>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</si>
  <si>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</si>
  <si>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</si>
  <si>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</si>
  <si>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</si>
  <si>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</si>
  <si>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</si>
  <si>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</si>
  <si>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</si>
  <si>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</si>
  <si>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</si>
  <si>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</si>
  <si>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</si>
  <si>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</si>
  <si>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</si>
  <si>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</si>
  <si>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</si>
  <si>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</si>
  <si>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</si>
  <si>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</si>
  <si>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</si>
  <si>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</si>
  <si>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</si>
  <si>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</si>
  <si>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</si>
  <si>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</si>
  <si>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</si>
  <si>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</si>
  <si>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</si>
  <si>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</si>
  <si>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</si>
  <si>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</si>
  <si>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</si>
  <si>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</si>
  <si>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</si>
  <si>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</si>
  <si>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</si>
  <si>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</si>
  <si>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</si>
  <si>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</si>
  <si>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</si>
  <si>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</si>
  <si>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</si>
  <si>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</si>
  <si>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</si>
  <si>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</si>
  <si>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</si>
  <si>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</si>
  <si>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</si>
  <si>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</si>
  <si>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</si>
  <si>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</si>
  <si>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</si>
  <si>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</si>
  <si>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</si>
  <si>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</si>
  <si>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</si>
  <si>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</si>
  <si>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</si>
  <si>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</si>
  <si>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</si>
  <si>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</si>
  <si>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</si>
  <si>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</si>
  <si>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</si>
  <si>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</si>
  <si>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</si>
  <si>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</si>
  <si>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</si>
  <si>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</si>
  <si>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</si>
  <si>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</si>
  <si>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</si>
  <si>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</si>
  <si>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</si>
  <si>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</si>
  <si>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</si>
  <si>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</si>
  <si>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</si>
  <si>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</si>
  <si>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</si>
  <si>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</si>
  <si>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</si>
  <si>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</si>
  <si>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</si>
  <si>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</si>
  <si>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</si>
  <si>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</si>
  <si>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</si>
  <si>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</si>
  <si>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</si>
  <si>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</si>
  <si>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</si>
  <si>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</si>
  <si>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</si>
  <si>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</si>
  <si>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</si>
  <si>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</si>
  <si>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</si>
  <si>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</si>
  <si>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</si>
  <si>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</si>
  <si>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</si>
  <si>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</si>
  <si>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</si>
  <si>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</si>
  <si>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</si>
  <si>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</si>
  <si>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</si>
  <si>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</si>
  <si>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</si>
  <si>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</si>
  <si>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</si>
  <si>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</si>
  <si>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</si>
  <si>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</si>
  <si>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</si>
  <si>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</si>
  <si>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</si>
  <si>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</si>
  <si>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</si>
  <si>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</si>
  <si>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</si>
  <si>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</si>
  <si>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</si>
  <si>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</si>
  <si>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</si>
  <si>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</si>
  <si>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</si>
  <si>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</si>
  <si>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</si>
  <si>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</si>
  <si>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</si>
  <si>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</si>
  <si>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</si>
  <si>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</si>
  <si>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</si>
  <si>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</si>
  <si>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</si>
  <si>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</si>
  <si>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</si>
  <si>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</si>
  <si>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</si>
  <si>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</si>
  <si>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</si>
  <si>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</si>
  <si>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</si>
  <si>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</si>
  <si>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</si>
  <si>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</si>
  <si>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</si>
  <si>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</si>
  <si>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</si>
  <si>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</si>
  <si>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</si>
  <si>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</si>
  <si>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</si>
  <si>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</si>
  <si>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</si>
  <si>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</si>
  <si>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</si>
  <si>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</si>
  <si>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</si>
  <si>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</si>
  <si>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</si>
  <si>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</si>
  <si>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</si>
  <si>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</si>
  <si>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</si>
  <si>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</si>
  <si>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</si>
  <si>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</si>
  <si>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</si>
  <si>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</si>
  <si>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</si>
  <si>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</si>
  <si>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</si>
  <si>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</si>
  <si>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</si>
  <si>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</si>
  <si>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</si>
  <si>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</si>
  <si>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</si>
  <si>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</si>
  <si>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</si>
  <si>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</si>
  <si>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</si>
  <si>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</si>
  <si>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</si>
  <si>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</si>
  <si>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</si>
  <si>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</si>
  <si>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</si>
  <si>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</si>
  <si>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</si>
  <si>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</si>
  <si>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</si>
  <si>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</si>
  <si>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</si>
  <si>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</si>
  <si>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</si>
  <si>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</si>
  <si>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</si>
  <si>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</si>
  <si>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</si>
  <si>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</si>
  <si>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</si>
  <si>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</si>
  <si>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</si>
  <si>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</si>
  <si>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</si>
  <si>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</si>
  <si>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</si>
  <si>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</si>
  <si>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</si>
  <si>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</si>
  <si>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</si>
  <si>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</si>
  <si>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</si>
  <si>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</si>
  <si>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</si>
  <si>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</si>
  <si>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</si>
  <si>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</si>
  <si>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</si>
  <si>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</si>
  <si>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</si>
  <si>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</si>
  <si>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</si>
  <si>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</si>
  <si>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</si>
  <si>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</si>
  <si>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</si>
  <si>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</si>
  <si>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</si>
  <si>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</si>
  <si>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</si>
  <si>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</si>
  <si>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</si>
  <si>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</si>
  <si>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</si>
  <si>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</si>
  <si>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</si>
  <si>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</si>
  <si>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</si>
  <si>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</si>
  <si>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</si>
  <si>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</si>
  <si>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</si>
  <si>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</si>
  <si>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</si>
  <si>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</si>
  <si>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</si>
  <si>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</si>
  <si>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</si>
  <si>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</si>
  <si>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</si>
  <si>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</si>
  <si>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</si>
  <si>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</si>
  <si>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</si>
  <si>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</si>
  <si>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</si>
  <si>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</si>
  <si>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</si>
  <si>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</si>
  <si>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</si>
  <si>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</si>
  <si>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</si>
  <si>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</si>
  <si>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</si>
  <si>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</si>
  <si>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</si>
  <si>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</si>
  <si>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</si>
  <si>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</si>
  <si>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</si>
  <si>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</si>
  <si>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</si>
  <si>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</si>
  <si>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</si>
  <si>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</si>
  <si>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</si>
  <si>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</si>
  <si>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</si>
  <si>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</si>
  <si>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</si>
  <si>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</si>
  <si>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</si>
  <si>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</si>
  <si>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</si>
  <si>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</si>
  <si>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</si>
  <si>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</si>
  <si>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</si>
  <si>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</si>
  <si>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</si>
  <si>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</si>
  <si>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</si>
  <si>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</si>
  <si>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</si>
  <si>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</si>
  <si>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</si>
  <si>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</si>
  <si>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</si>
  <si>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</si>
  <si>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</si>
  <si>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</si>
  <si>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</si>
  <si>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</si>
  <si>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</si>
  <si>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</si>
  <si>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</si>
  <si>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</si>
  <si>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</si>
  <si>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</si>
  <si>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</si>
  <si>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</si>
  <si>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</si>
  <si>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</si>
  <si>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</si>
  <si>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</si>
  <si>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</si>
  <si>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</si>
  <si>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</si>
  <si>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</si>
  <si>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</si>
  <si>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</si>
  <si>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</si>
  <si>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</si>
  <si>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</si>
  <si>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</si>
  <si>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</si>
  <si>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</si>
  <si>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</si>
  <si>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</si>
  <si>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</si>
  <si>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</si>
  <si>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</si>
  <si>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</si>
  <si>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</si>
  <si>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</si>
  <si>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</si>
  <si>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</si>
  <si>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</si>
  <si>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</si>
  <si>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</si>
  <si>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</si>
  <si>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</si>
  <si>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</si>
  <si>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</si>
  <si>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</si>
  <si>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</si>
  <si>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</si>
  <si>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</si>
  <si>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</si>
  <si>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</si>
  <si>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</si>
  <si>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</si>
  <si>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</si>
  <si>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</si>
  <si>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</si>
  <si>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</si>
  <si>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</si>
  <si>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</si>
  <si>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</si>
  <si>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</si>
  <si>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</si>
  <si>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</si>
  <si>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</si>
  <si>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</si>
  <si>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</si>
  <si>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</si>
  <si>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</si>
  <si>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</si>
  <si>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</si>
  <si>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</si>
  <si>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</si>
  <si>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</si>
  <si>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</si>
  <si>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</si>
  <si>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</si>
  <si>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</si>
  <si>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</si>
  <si>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</si>
  <si>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</si>
  <si>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</si>
  <si>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</si>
  <si>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</si>
  <si>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</si>
  <si>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</si>
  <si>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</si>
  <si>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</si>
  <si>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</si>
  <si>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</si>
  <si>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</si>
  <si>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</si>
  <si>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</si>
  <si>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</si>
  <si>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</si>
  <si>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</si>
  <si>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</si>
  <si>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</si>
  <si>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</si>
  <si>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</si>
  <si>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</si>
  <si>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</si>
  <si>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</si>
  <si>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</si>
  <si>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</si>
  <si>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</si>
  <si>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</si>
  <si>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</si>
  <si>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</si>
  <si>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</si>
  <si>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</si>
  <si>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</si>
  <si>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</si>
  <si>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</si>
  <si>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</si>
  <si>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</si>
  <si>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</si>
  <si>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</si>
  <si>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</si>
  <si>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</si>
  <si>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</si>
  <si>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</si>
  <si>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</si>
  <si>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</si>
  <si>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</si>
  <si>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</si>
  <si>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</si>
  <si>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</si>
  <si>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</si>
  <si>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</si>
  <si>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</si>
  <si>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</si>
  <si>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</si>
  <si>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</si>
  <si>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</si>
  <si>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</si>
  <si>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</si>
  <si>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</si>
  <si>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</si>
  <si>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</si>
  <si>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</si>
  <si>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</si>
  <si>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</si>
  <si>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</si>
  <si>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</si>
  <si>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</si>
  <si>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</si>
  <si>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</si>
  <si>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</si>
  <si>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</si>
  <si>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</si>
  <si>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</si>
  <si>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</si>
  <si>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</si>
  <si>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</si>
  <si>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</si>
  <si>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</si>
  <si>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</si>
  <si>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</si>
  <si>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</si>
  <si>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</si>
  <si>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</si>
  <si>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</si>
  <si>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</si>
  <si>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</si>
  <si>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</si>
  <si>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</si>
  <si>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</si>
  <si>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</si>
  <si>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</si>
  <si>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</si>
  <si>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</si>
  <si>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</si>
  <si>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</si>
  <si>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</si>
  <si>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</si>
  <si>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</si>
  <si>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</si>
  <si>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</si>
  <si>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</si>
  <si>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</si>
  <si>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</si>
  <si>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</si>
  <si>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</si>
  <si>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</si>
  <si>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</si>
  <si>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</si>
  <si>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</si>
  <si>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</si>
  <si>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</si>
  <si>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</si>
  <si>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</si>
  <si>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</si>
  <si>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</si>
  <si>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</si>
  <si>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</si>
  <si>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</si>
  <si>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</si>
  <si>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</si>
  <si>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</si>
  <si>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</si>
  <si>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</si>
  <si>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</si>
  <si>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</si>
  <si>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</si>
  <si>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</si>
  <si>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</si>
  <si>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</si>
  <si>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</si>
  <si>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</si>
  <si>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</si>
  <si>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</si>
  <si>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</si>
  <si>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</si>
  <si>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</si>
  <si>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</si>
  <si>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</si>
  <si>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</si>
  <si>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</si>
  <si>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</si>
  <si>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</si>
  <si>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</si>
  <si>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</si>
  <si>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</si>
  <si>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</si>
  <si>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</si>
  <si>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</si>
  <si>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</si>
  <si>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</si>
  <si>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</si>
  <si>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</si>
  <si>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</si>
  <si>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</si>
  <si>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</si>
  <si>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</si>
  <si>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</si>
  <si>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</si>
  <si>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</si>
  <si>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</si>
  <si>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</si>
  <si>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</si>
  <si>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</si>
  <si>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</si>
  <si>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</si>
  <si>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</si>
  <si>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</si>
  <si>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</si>
  <si>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</si>
  <si>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</si>
  <si>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</si>
  <si>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</si>
  <si>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</si>
  <si>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</si>
  <si>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</si>
  <si>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</si>
  <si>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</si>
  <si>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</si>
  <si>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</si>
  <si>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</si>
  <si>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</si>
  <si>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</si>
  <si>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</si>
  <si>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</si>
  <si>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</si>
  <si>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</si>
  <si>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</si>
  <si>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</si>
  <si>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</si>
  <si>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</si>
  <si>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</si>
  <si>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</si>
  <si>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</si>
  <si>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</si>
  <si>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</si>
  <si>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</si>
  <si>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</si>
  <si>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</si>
  <si>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</si>
  <si>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</si>
  <si>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</si>
  <si>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</si>
  <si>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</si>
  <si>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</si>
  <si>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</si>
  <si>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</si>
  <si>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</si>
  <si>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</si>
  <si>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</si>
  <si>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</si>
  <si>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</si>
  <si>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</si>
  <si>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</si>
  <si>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</si>
  <si>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</si>
  <si>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</si>
  <si>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</si>
  <si>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</si>
  <si>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</si>
  <si>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</si>
  <si>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</si>
  <si>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</si>
  <si>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</si>
  <si>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</si>
  <si>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</si>
  <si>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</si>
  <si>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</si>
  <si>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</si>
  <si>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</si>
  <si>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</si>
  <si>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</si>
  <si>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</si>
  <si>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</si>
  <si>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</si>
  <si>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</si>
  <si>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</si>
  <si>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</si>
  <si>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</si>
  <si>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</si>
  <si>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</si>
  <si>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</si>
  <si>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</si>
  <si>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</si>
  <si>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</si>
  <si>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</si>
  <si>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</si>
  <si>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</si>
  <si>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</si>
  <si>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</si>
  <si>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</si>
  <si>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</si>
  <si>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</si>
  <si>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</si>
  <si>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</si>
  <si>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</si>
  <si>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</si>
  <si>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</si>
  <si>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</si>
  <si>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</si>
  <si>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</si>
  <si>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</si>
  <si>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</si>
  <si>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</si>
  <si>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</si>
  <si>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</si>
  <si>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</si>
  <si>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</si>
  <si>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</si>
  <si>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</si>
  <si>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</si>
  <si>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</si>
  <si>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</si>
  <si>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</si>
  <si>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</si>
  <si>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</si>
  <si>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</si>
  <si>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</si>
  <si>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</si>
  <si>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</si>
  <si>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</si>
  <si>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</si>
  <si>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</si>
  <si>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</si>
  <si>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</si>
  <si>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</si>
  <si>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</si>
  <si>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</si>
  <si>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</si>
  <si>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</si>
  <si>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</si>
  <si>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</si>
  <si>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</si>
  <si>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</si>
  <si>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</si>
  <si>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</si>
  <si>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</si>
  <si>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</si>
  <si>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</si>
  <si>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</si>
  <si>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</si>
  <si>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</si>
  <si>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</si>
  <si>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</si>
  <si>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</si>
  <si>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</si>
  <si>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</si>
  <si>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</si>
  <si>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</si>
  <si>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</si>
  <si>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</si>
  <si>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</si>
  <si>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</si>
  <si>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</si>
  <si>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</si>
  <si>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</si>
  <si>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</si>
  <si>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</si>
  <si>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</si>
  <si>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</si>
  <si>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</si>
  <si>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</si>
  <si>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</si>
  <si>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</si>
  <si>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</si>
  <si>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</si>
  <si>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</si>
  <si>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</si>
  <si>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</si>
  <si>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</si>
  <si>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</si>
  <si>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</si>
  <si>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</si>
  <si>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</si>
  <si>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</si>
  <si>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</si>
  <si>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</si>
  <si>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</si>
  <si>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</si>
  <si>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</si>
  <si>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</si>
  <si>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</si>
  <si>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</si>
  <si>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</si>
  <si>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</si>
  <si>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</si>
  <si>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</si>
  <si>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</si>
  <si>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</si>
  <si>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</si>
  <si>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</si>
  <si>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</si>
  <si>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</si>
  <si>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</si>
  <si>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</si>
  <si>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</si>
  <si>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</si>
  <si>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</si>
  <si>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</si>
  <si>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</si>
  <si>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</si>
  <si>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</si>
  <si>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</si>
  <si>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</si>
  <si>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</si>
  <si>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</si>
  <si>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</si>
  <si>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</si>
  <si>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</si>
  <si>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</si>
  <si>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</si>
  <si>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</si>
  <si>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</si>
  <si>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</si>
  <si>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</si>
  <si>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</si>
  <si>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</si>
  <si>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</si>
  <si>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</si>
  <si>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</si>
  <si>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</si>
  <si>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</si>
  <si>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</si>
  <si>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</si>
  <si>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</si>
  <si>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</si>
  <si>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</si>
  <si>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</si>
  <si>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</si>
  <si>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</si>
  <si>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</si>
  <si>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</si>
  <si>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</si>
  <si>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</si>
  <si>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</si>
  <si>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</si>
  <si>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</si>
  <si>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</si>
  <si>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</si>
  <si>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</si>
  <si>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</si>
  <si>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</si>
  <si>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</si>
  <si>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</si>
  <si>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</si>
  <si>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</si>
  <si>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</si>
  <si>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</si>
  <si>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</si>
  <si>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</si>
  <si>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</si>
  <si>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</si>
  <si>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</si>
  <si>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</si>
  <si>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</si>
  <si>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</si>
  <si>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</si>
  <si>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</si>
  <si>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</si>
  <si>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</si>
  <si>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</si>
  <si>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</si>
  <si>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</si>
  <si>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</si>
  <si>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</si>
  <si>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</si>
  <si>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</si>
  <si>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</si>
  <si>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</si>
  <si>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</si>
  <si>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</si>
  <si>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</si>
  <si>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</si>
  <si>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</si>
  <si>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</si>
  <si>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</si>
  <si>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</si>
  <si>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</si>
  <si>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</si>
  <si>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</si>
  <si>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</si>
  <si>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</si>
  <si>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</si>
  <si>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</si>
  <si>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</si>
  <si>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</si>
  <si>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</si>
  <si>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</si>
  <si>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</si>
  <si>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</si>
  <si>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</si>
  <si>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</si>
  <si>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</si>
  <si>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</si>
  <si>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</si>
  <si>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</si>
  <si>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</si>
  <si>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</si>
  <si>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</si>
  <si>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</si>
  <si>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</si>
  <si>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</si>
  <si>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</si>
  <si>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</si>
  <si>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</si>
  <si>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</si>
  <si>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</si>
  <si>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</si>
  <si>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</si>
  <si>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</si>
  <si>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</si>
  <si>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</si>
  <si>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</si>
  <si>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</si>
  <si>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</si>
  <si>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</si>
  <si>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</si>
  <si>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</si>
  <si>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</si>
  <si>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</si>
  <si>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</si>
  <si>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</si>
  <si>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</si>
  <si>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</si>
  <si>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</si>
  <si>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</si>
  <si>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</si>
  <si>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</si>
  <si>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</si>
  <si>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</si>
  <si>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</si>
  <si>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</si>
  <si>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</si>
  <si>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</si>
  <si>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</si>
  <si>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</si>
  <si>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</si>
  <si>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</si>
  <si>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</si>
  <si>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</si>
  <si>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</si>
  <si>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</si>
  <si>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</si>
  <si>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</si>
  <si>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</si>
  <si>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</si>
  <si>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</si>
  <si>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</si>
  <si>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</si>
  <si>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</si>
  <si>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</si>
  <si>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</si>
  <si>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</si>
  <si>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</si>
  <si>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</si>
  <si>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</si>
  <si>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</si>
  <si>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</si>
  <si>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</si>
  <si>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</si>
  <si>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</si>
  <si>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</si>
  <si>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</si>
  <si>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</si>
  <si>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</si>
  <si>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</si>
  <si>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</si>
  <si>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</si>
  <si>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</si>
  <si>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</si>
  <si>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</si>
  <si>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</si>
  <si>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</si>
  <si>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</si>
  <si>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</si>
  <si>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</si>
  <si>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</si>
  <si>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</si>
  <si>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</si>
  <si>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</si>
  <si>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</si>
  <si>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</si>
  <si>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</si>
  <si>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</si>
  <si>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</si>
  <si>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</si>
  <si>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</si>
  <si>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</si>
  <si>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</si>
  <si>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</si>
  <si>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</si>
  <si>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</si>
  <si>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</si>
  <si>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</si>
  <si>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</si>
  <si>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</si>
  <si>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</si>
  <si>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</si>
  <si>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</si>
  <si>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</si>
  <si>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</si>
  <si>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</si>
  <si>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</si>
  <si>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</si>
  <si>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</si>
  <si>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</si>
  <si>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</si>
  <si>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</si>
  <si>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</si>
  <si>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</si>
  <si>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</si>
  <si>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</si>
  <si>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</si>
  <si>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</si>
  <si>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</si>
  <si>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</si>
  <si>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</si>
  <si>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</si>
  <si>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</si>
  <si>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</si>
  <si>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</si>
  <si>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</si>
  <si>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</si>
  <si>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</si>
  <si>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</si>
  <si>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</si>
  <si>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</si>
  <si>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</si>
  <si>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</si>
  <si>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</si>
  <si>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</si>
  <si>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</si>
  <si>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</si>
  <si>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</si>
  <si>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</si>
  <si>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</si>
  <si>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</si>
  <si>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</si>
  <si>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</si>
  <si>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</si>
  <si>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</si>
  <si>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</si>
  <si>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</si>
  <si>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</si>
  <si>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</si>
  <si>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</si>
  <si>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</si>
  <si>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</si>
  <si>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</si>
  <si>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</si>
  <si>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</si>
  <si>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</si>
  <si>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</si>
  <si>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</si>
  <si>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</si>
  <si>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</si>
  <si>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</si>
  <si>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</si>
  <si>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</si>
  <si>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</si>
  <si>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</si>
  <si>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</si>
  <si>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</si>
  <si>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</si>
  <si>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</si>
  <si>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</si>
  <si>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</si>
  <si>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</si>
  <si>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</si>
  <si>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</si>
  <si>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</si>
  <si>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</si>
  <si>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</si>
  <si>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</si>
  <si>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</si>
  <si>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</si>
  <si>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</si>
  <si>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</si>
  <si>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</si>
  <si>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</si>
  <si>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</si>
  <si>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</si>
  <si>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</si>
  <si>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</si>
  <si>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</si>
  <si>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</si>
  <si>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</si>
  <si>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</si>
  <si>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</si>
  <si>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</si>
  <si>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</si>
  <si>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</si>
  <si>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</si>
  <si>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</si>
  <si>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</si>
  <si>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</si>
  <si>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</si>
  <si>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</si>
  <si>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</si>
  <si>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</si>
  <si>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</si>
  <si>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</si>
  <si>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</si>
  <si>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</si>
  <si>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</si>
  <si>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</si>
  <si>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</si>
  <si>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</si>
  <si>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</si>
  <si>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</si>
  <si>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</si>
  <si>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</si>
  <si>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</si>
  <si>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</si>
  <si>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</si>
  <si>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</si>
  <si>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</si>
  <si>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</si>
  <si>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</si>
  <si>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</si>
  <si>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</si>
  <si>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</si>
  <si>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</si>
  <si>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</si>
  <si>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</si>
  <si>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</si>
  <si>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</si>
  <si>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</si>
  <si>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</si>
  <si>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</si>
  <si>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</si>
  <si>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</si>
  <si>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</si>
  <si>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</si>
  <si>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</si>
  <si>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</si>
  <si>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</si>
  <si>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</si>
  <si>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</si>
  <si>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</si>
  <si>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</si>
  <si>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</si>
  <si>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</si>
  <si>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</si>
  <si>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</si>
  <si>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</si>
  <si>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</si>
  <si>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</si>
  <si>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</si>
  <si>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</si>
  <si>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</si>
  <si>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</si>
  <si>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</si>
  <si>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</si>
  <si>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</si>
  <si>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</si>
  <si>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</si>
  <si>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</si>
  <si>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</si>
  <si>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</si>
  <si>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</si>
  <si>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</si>
  <si>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</si>
  <si>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</si>
  <si>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</si>
  <si>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</si>
  <si>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</si>
  <si>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</si>
  <si>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</si>
  <si>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</si>
  <si>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</si>
  <si>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</si>
  <si>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</si>
  <si>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</si>
  <si>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</si>
  <si>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</si>
  <si>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</si>
  <si>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</si>
  <si>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</si>
  <si>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</si>
  <si>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</si>
  <si>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</si>
  <si>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</si>
  <si>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</si>
  <si>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</si>
  <si>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</si>
  <si>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</si>
  <si>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</si>
  <si>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</si>
  <si>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</si>
  <si>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</si>
  <si>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</si>
  <si>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</si>
  <si>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</si>
  <si>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</si>
  <si>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</si>
  <si>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</si>
  <si>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</si>
  <si>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</si>
  <si>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</si>
  <si>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</si>
  <si>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</si>
  <si>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</si>
  <si>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</si>
  <si>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</si>
  <si>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</si>
  <si>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</si>
  <si>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</si>
  <si>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</si>
  <si>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</si>
  <si>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</si>
  <si>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</si>
  <si>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</si>
  <si>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</si>
  <si>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</si>
  <si>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</si>
  <si>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</si>
  <si>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</si>
  <si>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</si>
  <si>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</si>
  <si>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</si>
  <si>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</si>
  <si>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</si>
  <si>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</si>
  <si>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</si>
  <si>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</si>
  <si>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</si>
  <si>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</si>
  <si>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</si>
  <si>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</si>
  <si>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</si>
  <si>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</si>
  <si>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</si>
  <si>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</si>
  <si>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</si>
  <si>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</si>
  <si>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</si>
  <si>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</si>
  <si>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</si>
  <si>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</si>
  <si>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</si>
  <si>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</si>
  <si>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</si>
  <si>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</si>
  <si>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</si>
  <si>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</si>
  <si>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</si>
  <si>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</si>
  <si>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</si>
  <si>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</si>
  <si>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</si>
  <si>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</si>
  <si>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</si>
  <si>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</si>
  <si>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</si>
  <si>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</si>
  <si>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</si>
  <si>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</si>
  <si>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</si>
  <si>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</si>
  <si>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</si>
  <si>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</si>
  <si>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</si>
  <si>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</si>
  <si>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</si>
  <si>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</si>
  <si>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</si>
  <si>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</si>
  <si>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</si>
  <si>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</si>
  <si>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</si>
  <si>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</si>
  <si>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</si>
  <si>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</si>
  <si>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</si>
  <si>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</si>
  <si>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</si>
  <si>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</si>
  <si>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</si>
  <si>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</si>
  <si>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</si>
  <si>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</si>
  <si>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</si>
  <si>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</si>
  <si>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</si>
  <si>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</si>
  <si>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</si>
  <si>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</si>
  <si>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</si>
  <si>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</si>
  <si>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</si>
  <si>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</si>
  <si>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</si>
  <si>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</si>
  <si>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</si>
  <si>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</si>
  <si>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</si>
  <si>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</si>
  <si>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</si>
  <si>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</si>
  <si>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</si>
  <si>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</si>
  <si>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</si>
  <si>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</si>
  <si>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</si>
  <si>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</si>
  <si>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</si>
  <si>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</si>
  <si>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</si>
  <si>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</si>
  <si>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</si>
  <si>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</si>
  <si>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</si>
  <si>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</si>
  <si>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</si>
  <si>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</si>
  <si>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</si>
  <si>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</si>
  <si>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</si>
  <si>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</si>
  <si>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</si>
  <si>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</si>
  <si>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</si>
  <si>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</si>
  <si>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</si>
  <si>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</si>
  <si>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</si>
  <si>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</si>
  <si>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</si>
  <si>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</si>
  <si>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</si>
  <si>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</si>
  <si>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</si>
  <si>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</si>
  <si>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</si>
  <si>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</si>
  <si>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</si>
  <si>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</si>
  <si>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</si>
  <si>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</si>
  <si>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</si>
  <si>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</si>
  <si>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</si>
  <si>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</si>
  <si>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</si>
  <si>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</si>
  <si>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</si>
  <si>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</si>
  <si>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</si>
  <si>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</si>
  <si>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</si>
  <si>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</si>
  <si>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</si>
  <si>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</si>
  <si>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</si>
  <si>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</si>
  <si>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</si>
  <si>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</si>
  <si>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</si>
  <si>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</si>
  <si>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</si>
  <si>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</si>
  <si>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</si>
  <si>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</si>
  <si>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</si>
  <si>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</si>
  <si>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</si>
  <si>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</si>
  <si>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</si>
  <si>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</si>
  <si>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</si>
  <si>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</si>
  <si>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</si>
  <si>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</si>
  <si>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</si>
  <si>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</si>
  <si>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</si>
  <si>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</si>
  <si>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</si>
  <si>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</si>
  <si>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</si>
  <si>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</si>
  <si>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</si>
  <si>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</si>
  <si>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</si>
  <si>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</si>
  <si>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</si>
  <si>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</si>
  <si>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</si>
  <si>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</si>
  <si>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</si>
  <si>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</si>
  <si>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</si>
  <si>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</si>
  <si>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</si>
  <si>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</si>
  <si>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</si>
  <si>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</si>
  <si>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</si>
  <si>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</si>
  <si>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</si>
  <si>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</si>
  <si>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</si>
  <si>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</si>
  <si>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</si>
  <si>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</si>
  <si>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</si>
  <si>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</si>
  <si>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</si>
  <si>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</si>
  <si>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</si>
  <si>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</si>
  <si>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</si>
  <si>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</si>
  <si>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</si>
  <si>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</si>
  <si>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</si>
  <si>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</si>
  <si>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</si>
  <si>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</si>
  <si>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</si>
  <si>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</si>
  <si>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</si>
  <si>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</si>
  <si>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</si>
  <si>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</si>
  <si>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</si>
  <si>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</si>
  <si>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</si>
  <si>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</si>
  <si>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</si>
  <si>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</si>
  <si>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</si>
  <si>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</si>
  <si>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</si>
  <si>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</si>
  <si>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</si>
  <si>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</si>
  <si>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</si>
  <si>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</si>
  <si>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</si>
  <si>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</si>
  <si>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</si>
  <si>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</si>
  <si>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</si>
  <si>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</si>
  <si>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</si>
  <si>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</si>
  <si>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</si>
  <si>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</si>
  <si>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</si>
  <si>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</si>
  <si>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</si>
  <si>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</si>
  <si>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</si>
  <si>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</si>
  <si>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</si>
  <si>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</si>
  <si>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</si>
  <si>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</si>
  <si>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</si>
  <si>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</si>
  <si>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</si>
  <si>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</si>
  <si>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</si>
  <si>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</si>
  <si>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</si>
  <si>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</si>
  <si>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</si>
  <si>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</si>
  <si>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</si>
  <si>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</si>
  <si>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</si>
  <si>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</si>
  <si>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</si>
  <si>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</si>
  <si>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</si>
  <si>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</si>
  <si>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</si>
  <si>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</si>
  <si>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</si>
  <si>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</si>
  <si>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</si>
  <si>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</si>
  <si>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</si>
  <si>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</si>
  <si>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</si>
  <si>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</si>
  <si>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</si>
  <si>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</si>
  <si>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</si>
  <si>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</si>
  <si>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</si>
  <si>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</si>
  <si>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</si>
  <si>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</si>
  <si>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</si>
  <si>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</si>
  <si>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</si>
  <si>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</si>
  <si>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</si>
  <si>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</si>
  <si>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</si>
  <si>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</si>
  <si>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</si>
  <si>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</si>
  <si>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</si>
  <si>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</si>
  <si>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</si>
  <si>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</si>
  <si>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</si>
  <si>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</si>
  <si>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</si>
  <si>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</si>
  <si>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</si>
  <si>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</si>
  <si>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</si>
  <si>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</si>
  <si>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</si>
  <si>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</si>
  <si>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</si>
  <si>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</si>
  <si>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</si>
  <si>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</si>
  <si>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</si>
  <si>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</si>
  <si>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</si>
  <si>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</si>
  <si>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</si>
  <si>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</si>
  <si>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</si>
  <si>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</si>
  <si>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</si>
  <si>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</si>
  <si>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</si>
  <si>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</si>
  <si>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</si>
  <si>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</si>
  <si>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</si>
  <si>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</si>
  <si>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</si>
  <si>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</si>
  <si>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</si>
  <si>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</si>
  <si>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</si>
  <si>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</si>
  <si>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</si>
  <si>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</si>
  <si>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</si>
  <si>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</si>
  <si>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</si>
  <si>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</si>
  <si>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</si>
  <si>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</si>
  <si>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</si>
  <si>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</si>
  <si>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</si>
  <si>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</si>
  <si>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</si>
  <si>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</si>
  <si>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</si>
  <si>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</si>
  <si>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</si>
  <si>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</si>
  <si>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</si>
  <si>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</si>
  <si>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</si>
  <si>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</si>
  <si>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</si>
  <si>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</si>
  <si>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</si>
  <si>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</si>
  <si>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</si>
  <si>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</si>
  <si>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</si>
  <si>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</si>
  <si>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</si>
  <si>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</si>
  <si>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</si>
  <si>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</si>
  <si>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</si>
  <si>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</si>
  <si>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</si>
  <si>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</si>
  <si>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</si>
  <si>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</si>
  <si>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</si>
  <si>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</si>
  <si>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</si>
  <si>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</si>
  <si>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</si>
  <si>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</si>
  <si>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</si>
  <si>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</si>
  <si>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</si>
  <si>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</si>
  <si>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</si>
  <si>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</si>
  <si>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</si>
  <si>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</si>
  <si>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</si>
  <si>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</si>
  <si>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</si>
  <si>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</si>
  <si>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</si>
  <si>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</si>
  <si>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</si>
  <si>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</si>
  <si>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</si>
  <si>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</si>
  <si>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</si>
  <si>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</si>
  <si>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</si>
  <si>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</si>
  <si>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</si>
  <si>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</si>
  <si>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</si>
  <si>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</si>
  <si>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</si>
  <si>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</si>
  <si>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</si>
  <si>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</si>
  <si>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</si>
  <si>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</si>
  <si>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</si>
  <si>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</si>
  <si>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</si>
  <si>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</si>
  <si>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</si>
  <si>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</si>
  <si>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</si>
  <si>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</si>
  <si>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</si>
  <si>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</si>
  <si>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</si>
  <si>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</si>
  <si>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</si>
  <si>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</si>
  <si>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</si>
  <si>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</si>
  <si>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</si>
  <si>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</si>
  <si>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</si>
  <si>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</si>
  <si>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</si>
  <si>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</si>
  <si>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</si>
  <si>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</si>
  <si>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</si>
  <si>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</si>
  <si>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</si>
  <si>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</si>
  <si>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</si>
  <si>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</si>
  <si>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</si>
  <si>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</si>
  <si>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</si>
  <si>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</si>
  <si>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</si>
  <si>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</si>
  <si>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</si>
  <si>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</si>
  <si>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</si>
  <si>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</si>
  <si>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</si>
  <si>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</si>
  <si>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</si>
  <si>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</si>
  <si>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</si>
  <si>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</si>
  <si>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</si>
  <si>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</si>
  <si>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</si>
  <si>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</si>
  <si>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</si>
  <si>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</si>
  <si>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</si>
  <si>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</si>
  <si>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</si>
  <si>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</si>
  <si>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</si>
  <si>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</si>
  <si>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</si>
  <si>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</si>
  <si>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</si>
  <si>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</si>
  <si>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</si>
  <si>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</si>
  <si>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</si>
  <si>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</si>
  <si>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</si>
  <si>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</si>
  <si>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</si>
  <si>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</si>
  <si>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</si>
  <si>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</si>
  <si>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</si>
  <si>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</si>
  <si>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</si>
  <si>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</si>
  <si>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</si>
  <si>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</si>
  <si>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</si>
  <si>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</si>
  <si>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</si>
  <si>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</si>
  <si>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</si>
  <si>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</si>
  <si>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</si>
  <si>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</si>
  <si>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</si>
  <si>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</si>
  <si>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</si>
  <si>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</si>
  <si>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</si>
  <si>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</si>
  <si>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</si>
  <si>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</si>
  <si>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</si>
  <si>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</si>
  <si>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</si>
  <si>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</si>
  <si>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</si>
  <si>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</si>
  <si>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</si>
  <si>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</si>
  <si>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</si>
  <si>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</si>
  <si>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</si>
  <si>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</si>
  <si>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</si>
  <si>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</si>
  <si>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</si>
  <si>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</si>
  <si>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</si>
  <si>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</si>
  <si>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</si>
  <si>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</si>
  <si>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</si>
  <si>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</si>
  <si>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</si>
  <si>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</si>
  <si>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</si>
  <si>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</si>
  <si>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</si>
  <si>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</si>
  <si>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</si>
  <si>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</si>
  <si>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</si>
  <si>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</si>
  <si>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</si>
  <si>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</si>
  <si>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</si>
  <si>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</si>
  <si>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</si>
  <si>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</si>
  <si>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</si>
  <si>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</si>
  <si>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</si>
  <si>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</si>
  <si>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</si>
  <si>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</si>
  <si>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</si>
  <si>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</si>
  <si>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</si>
  <si>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</si>
  <si>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</si>
  <si>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</si>
  <si>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</si>
  <si>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</si>
  <si>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</si>
  <si>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</si>
  <si>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</si>
  <si>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</si>
  <si>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</si>
  <si>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</si>
  <si>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</si>
  <si>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</si>
  <si>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</si>
  <si>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</si>
  <si>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</si>
  <si>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</si>
  <si>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</si>
  <si>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</si>
  <si>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</si>
  <si>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</si>
  <si>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</si>
  <si>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</si>
  <si>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</si>
  <si>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</si>
  <si>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</si>
  <si>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</si>
  <si>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</si>
  <si>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</si>
  <si>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</si>
  <si>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</si>
  <si>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</si>
  <si>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</si>
  <si>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</si>
  <si>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</si>
  <si>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</si>
  <si>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</si>
  <si>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</si>
  <si>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</si>
  <si>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</si>
  <si>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</si>
  <si>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</si>
  <si>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</si>
  <si>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</si>
  <si>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</si>
  <si>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</si>
  <si>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</si>
  <si>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</si>
  <si>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</si>
  <si>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</si>
  <si>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</si>
  <si>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</si>
  <si>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</si>
  <si>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</si>
  <si>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</si>
  <si>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</si>
  <si>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</si>
  <si>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</si>
  <si>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</si>
  <si>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</si>
  <si>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</si>
  <si>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</si>
  <si>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</si>
  <si>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</si>
  <si>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</si>
  <si>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</si>
  <si>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</si>
  <si>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</si>
  <si>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</si>
  <si>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</si>
  <si>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</si>
  <si>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</si>
  <si>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</si>
  <si>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</si>
  <si>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</si>
  <si>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</si>
  <si>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</si>
  <si>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</si>
  <si>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</si>
  <si>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</si>
  <si>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</si>
  <si>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</si>
  <si>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</si>
  <si>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</si>
  <si>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</si>
  <si>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</si>
  <si>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</si>
  <si>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</si>
  <si>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</si>
  <si>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</si>
  <si>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</si>
  <si>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</si>
  <si>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</si>
  <si>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</si>
  <si>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</si>
  <si>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</si>
  <si>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</si>
  <si>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</si>
  <si>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</si>
  <si>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</si>
  <si>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</si>
  <si>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</si>
  <si>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</si>
  <si>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</si>
  <si>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</si>
  <si>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</si>
  <si>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</si>
  <si>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</si>
  <si>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</si>
  <si>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</si>
  <si>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</si>
  <si>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</si>
  <si>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</si>
  <si>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</si>
  <si>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</si>
  <si>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</si>
  <si>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</si>
  <si>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</si>
  <si>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</si>
  <si>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</si>
  <si>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</si>
  <si>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</si>
  <si>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</si>
  <si>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</si>
  <si>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</si>
  <si>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</si>
  <si>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</si>
  <si>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</si>
  <si>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</si>
  <si>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</si>
  <si>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</si>
  <si>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</si>
  <si>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</si>
  <si>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</si>
  <si>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</si>
  <si>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</si>
  <si>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</si>
  <si>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</si>
  <si>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</si>
  <si>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</si>
  <si>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</si>
  <si>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</si>
  <si>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</si>
  <si>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</si>
  <si>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</si>
  <si>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</si>
  <si>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</si>
  <si>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</si>
  <si>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</si>
  <si>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</si>
  <si>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</si>
  <si>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</si>
  <si>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</si>
  <si>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</si>
  <si>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</si>
  <si>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</si>
  <si>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</si>
  <si>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</si>
  <si>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</si>
  <si>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</si>
  <si>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</si>
  <si>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</si>
  <si>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</si>
  <si>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</si>
  <si>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</si>
  <si>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</si>
  <si>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</si>
  <si>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</si>
  <si>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</si>
  <si>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</si>
  <si>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</si>
  <si>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</si>
  <si>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</si>
  <si>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</si>
  <si>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</si>
  <si>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</si>
  <si>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</si>
  <si>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</si>
  <si>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</si>
  <si>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</si>
  <si>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</si>
  <si>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</si>
  <si>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</si>
  <si>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</si>
  <si>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</si>
  <si>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</si>
  <si>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</si>
  <si>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</si>
  <si>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</si>
  <si>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</si>
  <si>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</si>
  <si>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</si>
  <si>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</si>
  <si>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</si>
  <si>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</si>
  <si>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</si>
  <si>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</si>
  <si>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</si>
  <si>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</si>
  <si>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</si>
  <si>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</si>
  <si>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</si>
  <si>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</si>
  <si>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</si>
  <si>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</si>
  <si>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</si>
  <si>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</si>
  <si>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</si>
  <si>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</si>
  <si>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</si>
  <si>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</si>
  <si>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</si>
  <si>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</si>
  <si>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</si>
  <si>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</si>
  <si>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</si>
  <si>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</si>
  <si>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</si>
  <si>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</si>
  <si>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</si>
  <si>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</si>
  <si>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</si>
  <si>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</si>
  <si>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</si>
  <si>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</si>
  <si>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</si>
  <si>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</si>
  <si>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</si>
  <si>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</si>
  <si>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</si>
  <si>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</si>
  <si>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</si>
  <si>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</si>
  <si>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</si>
  <si>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</si>
  <si>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</si>
  <si>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</si>
  <si>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</si>
  <si>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</si>
  <si>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</si>
  <si>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</si>
  <si>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</si>
  <si>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</si>
  <si>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</si>
  <si>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</si>
  <si>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</si>
  <si>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</si>
  <si>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</si>
  <si>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</si>
  <si>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</si>
  <si>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</si>
  <si>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</si>
  <si>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</si>
  <si>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</si>
  <si>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</si>
  <si>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</si>
  <si>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</si>
  <si>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</si>
  <si>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</si>
  <si>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</si>
  <si>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</si>
  <si>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</si>
  <si>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</si>
  <si>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</si>
  <si>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</si>
  <si>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</si>
  <si>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</si>
  <si>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</si>
  <si>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</si>
  <si>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</si>
  <si>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</si>
  <si>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</si>
  <si>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</si>
  <si>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</si>
  <si>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</si>
  <si>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</si>
  <si>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</si>
  <si>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</si>
  <si>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</si>
  <si>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</si>
  <si>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</si>
  <si>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</si>
  <si>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</si>
  <si>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</si>
  <si>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</si>
  <si>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</si>
  <si>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</si>
  <si>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</si>
  <si>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</si>
  <si>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</si>
  <si>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</si>
  <si>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</si>
  <si>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</si>
  <si>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</si>
  <si>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</si>
  <si>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</si>
  <si>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</si>
  <si>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</si>
  <si>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</si>
  <si>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</si>
  <si>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</si>
  <si>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</si>
  <si>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</si>
  <si>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</si>
  <si>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</si>
  <si>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</si>
  <si>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</si>
  <si>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</si>
  <si>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</si>
  <si>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</si>
  <si>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</si>
  <si>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</si>
  <si>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</si>
  <si>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</si>
  <si>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</si>
  <si>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</si>
  <si>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</si>
  <si>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</si>
  <si>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</si>
  <si>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</si>
  <si>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</si>
  <si>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</si>
  <si>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</si>
  <si>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</si>
  <si>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</si>
  <si>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</si>
  <si>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</si>
  <si>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</si>
  <si>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</si>
  <si>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</si>
  <si>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</si>
  <si>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</si>
  <si>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</si>
  <si>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</si>
  <si>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</si>
  <si>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</si>
  <si>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</si>
  <si>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</si>
  <si>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</si>
  <si>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</si>
  <si>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</si>
  <si>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</si>
  <si>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</si>
  <si>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</si>
  <si>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</si>
  <si>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</si>
  <si>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</si>
  <si>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</si>
  <si>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</si>
  <si>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</si>
  <si>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</si>
  <si>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</si>
  <si>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</si>
  <si>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</si>
  <si>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</si>
  <si>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</si>
  <si>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</si>
  <si>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</si>
  <si>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</si>
  <si>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</si>
  <si>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</si>
  <si>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</si>
  <si>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</si>
  <si>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</si>
  <si>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</si>
  <si>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</si>
  <si>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</si>
  <si>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</si>
  <si>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</si>
  <si>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</si>
  <si>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</si>
  <si>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</si>
  <si>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</si>
  <si>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</si>
  <si>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</si>
  <si>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</si>
  <si>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</si>
  <si>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</si>
  <si>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</si>
  <si>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</si>
  <si>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</si>
  <si>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</si>
  <si>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</si>
  <si>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</si>
  <si>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</si>
  <si>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</si>
  <si>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</si>
  <si>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</si>
  <si>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</si>
  <si>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</si>
  <si>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</si>
  <si>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</si>
  <si>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</si>
  <si>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</si>
  <si>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</si>
  <si>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</si>
  <si>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</si>
  <si>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</si>
  <si>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</si>
  <si>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</si>
  <si>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</si>
  <si>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</si>
  <si>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</si>
  <si>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</si>
  <si>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</si>
  <si>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</si>
  <si>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</si>
  <si>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</si>
  <si>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</si>
  <si>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</si>
  <si>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</si>
  <si>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</si>
  <si>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</si>
  <si>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</si>
  <si>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</si>
  <si>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</si>
  <si>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</si>
  <si>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</si>
  <si>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</si>
  <si>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</si>
  <si>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</si>
  <si>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</si>
  <si>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</si>
  <si>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</si>
  <si>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</si>
  <si>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</si>
  <si>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</si>
  <si>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</si>
  <si>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</si>
  <si>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</si>
  <si>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</si>
  <si>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</si>
  <si>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</si>
  <si>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</si>
  <si>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</si>
  <si>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</si>
  <si>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</si>
  <si>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</si>
  <si>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</si>
  <si>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</si>
  <si>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</si>
  <si>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</si>
  <si>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</si>
  <si>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</si>
  <si>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</si>
  <si>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</si>
  <si>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</si>
  <si>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</si>
  <si>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</si>
  <si>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</si>
  <si>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</si>
  <si>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</si>
  <si>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</si>
  <si>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</si>
  <si>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</si>
  <si>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</si>
  <si>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</si>
  <si>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</si>
  <si>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</si>
  <si>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</si>
  <si>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</si>
  <si>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</si>
  <si>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</si>
  <si>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</si>
  <si>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</si>
  <si>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</si>
  <si>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</si>
  <si>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</si>
  <si>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</si>
  <si>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</si>
  <si>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</si>
  <si>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</si>
  <si>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</si>
  <si>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</si>
  <si>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</si>
  <si>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</si>
  <si>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</si>
  <si>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</si>
  <si>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</si>
  <si>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</si>
  <si>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</si>
  <si>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</si>
  <si>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</si>
  <si>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</si>
  <si>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</si>
  <si>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</si>
  <si>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</si>
  <si>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</si>
  <si>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</si>
  <si>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</si>
  <si>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</si>
  <si>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</si>
  <si>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</si>
  <si>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</si>
  <si>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</si>
  <si>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</si>
  <si>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</si>
  <si>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</si>
  <si>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</si>
  <si>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</si>
  <si>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</si>
  <si>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</si>
  <si>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</si>
  <si>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</si>
  <si>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</si>
  <si>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</si>
  <si>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</si>
  <si>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</si>
  <si>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</si>
  <si>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</si>
  <si>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</si>
  <si>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</si>
  <si>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</si>
  <si>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</si>
  <si>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</si>
  <si>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</si>
  <si>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</si>
  <si>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</si>
  <si>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</si>
  <si>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</si>
  <si>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</si>
  <si>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</si>
  <si>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</si>
  <si>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</si>
  <si>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</si>
  <si>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</si>
  <si>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</si>
  <si>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</si>
  <si>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</si>
  <si>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</si>
  <si>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</si>
  <si>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</si>
  <si>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</si>
  <si>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</si>
  <si>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</si>
  <si>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</si>
  <si>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</si>
  <si>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</si>
  <si>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</si>
  <si>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</si>
  <si>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</si>
  <si>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</si>
  <si>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</si>
  <si>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</si>
  <si>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</si>
  <si>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</si>
  <si>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</si>
  <si>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</si>
  <si>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</si>
  <si>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</si>
  <si>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</si>
  <si>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</si>
  <si>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</si>
  <si>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</si>
  <si>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</si>
  <si>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</si>
  <si>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</si>
  <si>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</si>
  <si>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</si>
  <si>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</si>
  <si>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</si>
  <si>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</si>
  <si>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</si>
  <si>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</si>
  <si>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</si>
  <si>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</si>
  <si>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</si>
  <si>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</si>
  <si>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</si>
  <si>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</si>
  <si>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</si>
  <si>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</si>
  <si>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</si>
  <si>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</si>
  <si>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</si>
  <si>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</si>
  <si>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</si>
  <si>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</si>
  <si>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</si>
  <si>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</si>
  <si>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</si>
  <si>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</si>
  <si>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</si>
  <si>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</si>
  <si>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</si>
  <si>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</si>
  <si>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</si>
  <si>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</si>
  <si>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</si>
  <si>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</si>
  <si>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</si>
  <si>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</si>
  <si>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</si>
  <si>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</si>
  <si>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</si>
  <si>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</si>
  <si>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</si>
  <si>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</si>
  <si>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</si>
  <si>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</si>
  <si>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</si>
  <si>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</si>
  <si>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</si>
  <si>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</si>
  <si>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</si>
  <si>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</si>
  <si>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</si>
  <si>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</si>
  <si>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</si>
  <si>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</si>
  <si>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</si>
  <si>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</si>
  <si>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</si>
  <si>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</si>
  <si>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</si>
  <si>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</si>
  <si>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</si>
  <si>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</si>
  <si>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</si>
  <si>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</si>
  <si>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</si>
  <si>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</si>
  <si>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</si>
  <si>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</si>
  <si>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</si>
  <si>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</si>
  <si>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</si>
  <si>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</si>
  <si>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</si>
  <si>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</si>
  <si>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</si>
  <si>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</si>
  <si>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</si>
  <si>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</si>
  <si>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</si>
  <si>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</si>
  <si>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</si>
  <si>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</si>
  <si>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</si>
  <si>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</si>
  <si>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</si>
  <si>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</si>
  <si>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</si>
  <si>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</si>
  <si>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</si>
  <si>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</si>
  <si>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</si>
  <si>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</si>
  <si>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</si>
  <si>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</si>
  <si>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</si>
  <si>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</si>
  <si>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</si>
  <si>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</si>
  <si>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</si>
  <si>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</si>
  <si>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</si>
  <si>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</si>
  <si>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</si>
  <si>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</si>
  <si>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</si>
  <si>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</si>
  <si>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</si>
  <si>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</si>
  <si>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</si>
  <si>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</si>
  <si>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</si>
  <si>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</si>
  <si>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</si>
  <si>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</si>
  <si>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</si>
  <si>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</si>
  <si>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</si>
  <si>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</si>
  <si>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</si>
  <si>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</si>
  <si>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</si>
  <si>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</si>
  <si>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</si>
  <si>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</si>
  <si>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</si>
  <si>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</si>
  <si>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</si>
  <si>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</si>
  <si>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</si>
  <si>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</si>
  <si>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</si>
  <si>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</si>
  <si>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</si>
  <si>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</si>
  <si>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</si>
  <si>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</si>
  <si>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</si>
  <si>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</si>
  <si>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</si>
  <si>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</si>
  <si>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</si>
  <si>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</si>
  <si>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</si>
  <si>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</si>
  <si>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</si>
  <si>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</si>
  <si>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</si>
  <si>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</si>
  <si>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</si>
  <si>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</si>
  <si>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</si>
  <si>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</si>
  <si>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</si>
  <si>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</si>
  <si>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</si>
  <si>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</si>
  <si>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</si>
  <si>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</si>
  <si>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</si>
  <si>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</si>
  <si>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</si>
  <si>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</si>
  <si>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</si>
  <si>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</si>
  <si>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</si>
  <si>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</si>
  <si>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</si>
  <si>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</si>
  <si>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</si>
  <si>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</si>
  <si>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</si>
  <si>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</si>
  <si>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</si>
  <si>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</si>
  <si>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</si>
  <si>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</si>
  <si>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</si>
  <si>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</si>
  <si>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</si>
  <si>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</si>
  <si>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</si>
  <si>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</si>
  <si>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</si>
  <si>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</si>
  <si>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</si>
  <si>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</si>
  <si>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</si>
  <si>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</si>
  <si>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</si>
  <si>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</si>
  <si>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</si>
  <si>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</si>
  <si>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</si>
  <si>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</si>
  <si>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</si>
  <si>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</si>
  <si>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</si>
  <si>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</si>
  <si>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</si>
  <si>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</si>
  <si>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</si>
  <si>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</si>
  <si>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</si>
  <si>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</si>
  <si>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</si>
  <si>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</si>
  <si>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</si>
  <si>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</si>
  <si>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</si>
  <si>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</si>
  <si>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</si>
  <si>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</si>
  <si>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</si>
  <si>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</si>
  <si>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</si>
  <si>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</si>
  <si>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</si>
  <si>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</si>
  <si>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</si>
  <si>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</si>
  <si>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</si>
  <si>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</si>
  <si>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</si>
  <si>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</si>
  <si>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</si>
  <si>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</si>
  <si>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</si>
  <si>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</si>
  <si>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</si>
  <si>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</si>
  <si>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</si>
  <si>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</si>
  <si>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</si>
  <si>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</si>
  <si>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</si>
  <si>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</si>
  <si>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</si>
  <si>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</si>
  <si>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</si>
  <si>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</si>
  <si>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</si>
  <si>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</si>
  <si>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</si>
  <si>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</si>
  <si>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</si>
  <si>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</si>
  <si>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</si>
  <si>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</si>
  <si>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</si>
  <si>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</si>
  <si>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</si>
  <si>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</si>
  <si>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</si>
  <si>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</si>
  <si>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</si>
  <si>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</si>
  <si>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</si>
  <si>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</si>
  <si>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</si>
  <si>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</si>
  <si>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</si>
  <si>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</si>
  <si>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</si>
  <si>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</si>
  <si>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</si>
  <si>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</si>
  <si>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</si>
  <si>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</si>
  <si>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</si>
  <si>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</si>
  <si>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</si>
  <si>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</si>
  <si>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</si>
  <si>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</si>
  <si>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</si>
  <si>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</si>
  <si>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</si>
  <si>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</si>
  <si>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</si>
  <si>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</si>
  <si>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</si>
  <si>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</si>
  <si>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</si>
  <si>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</si>
  <si>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</si>
  <si>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</si>
  <si>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</si>
  <si>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</si>
  <si>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</si>
  <si>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</si>
  <si>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</si>
  <si>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</si>
  <si>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</si>
  <si>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</si>
  <si>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</si>
  <si>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</si>
  <si>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</si>
  <si>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</si>
  <si>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</si>
  <si>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</si>
  <si>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</si>
  <si>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</si>
  <si>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</si>
  <si>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</si>
  <si>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</si>
  <si>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</si>
  <si>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</si>
  <si>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</si>
  <si>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</si>
  <si>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</si>
  <si>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</si>
  <si>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</si>
  <si>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</si>
  <si>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</si>
  <si>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</si>
  <si>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</si>
  <si>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</si>
  <si>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</si>
  <si>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</si>
  <si>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</si>
  <si>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</si>
  <si>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</si>
  <si>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</si>
  <si>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</si>
  <si>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</si>
  <si>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</si>
  <si>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</si>
  <si>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</si>
  <si>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</si>
  <si>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</si>
  <si>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</si>
  <si>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</si>
  <si>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</si>
  <si>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</si>
  <si>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</si>
  <si>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</si>
  <si>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</si>
  <si>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</si>
  <si>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</si>
  <si>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</si>
  <si>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</si>
  <si>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</si>
  <si>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</si>
  <si>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</si>
  <si>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</si>
  <si>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</si>
  <si>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</si>
  <si>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</si>
  <si>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</si>
  <si>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</si>
  <si>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</si>
  <si>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</si>
  <si>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</si>
  <si>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</si>
  <si>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</si>
  <si>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</si>
  <si>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</si>
  <si>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</si>
  <si>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</si>
  <si>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</si>
  <si>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</si>
  <si>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</si>
  <si>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</si>
  <si>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</si>
  <si>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</si>
  <si>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</si>
  <si>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</si>
  <si>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</si>
  <si>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</si>
  <si>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</si>
  <si>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</si>
  <si>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</si>
  <si>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</si>
  <si>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</si>
  <si>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</si>
  <si>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</si>
  <si>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</si>
  <si>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</si>
  <si>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</si>
  <si>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</si>
  <si>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</si>
  <si>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</si>
  <si>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</si>
  <si>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</si>
  <si>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</si>
  <si>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</si>
  <si>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</si>
  <si>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</si>
  <si>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</si>
  <si>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</si>
  <si>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</si>
  <si>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</si>
  <si>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</si>
  <si>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</si>
  <si>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</si>
  <si>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</si>
  <si>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</si>
  <si>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</si>
  <si>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</si>
  <si>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</si>
  <si>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</si>
  <si>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</si>
  <si>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</si>
  <si>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</si>
  <si>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</si>
  <si>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</si>
  <si>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</si>
  <si>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</si>
  <si>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</si>
  <si>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</si>
  <si>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</si>
  <si>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</si>
  <si>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</si>
  <si>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</si>
  <si>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</si>
  <si>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</si>
  <si>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</si>
  <si>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</si>
  <si>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</si>
  <si>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</si>
  <si>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</si>
  <si>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</si>
  <si>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</si>
  <si>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</si>
  <si>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</si>
  <si>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</si>
  <si>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</si>
  <si>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</si>
  <si>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</si>
  <si>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</si>
  <si>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</si>
  <si>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</si>
  <si>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</si>
  <si>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</si>
  <si>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</si>
  <si>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</si>
  <si>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</si>
  <si>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</si>
  <si>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</si>
  <si>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</si>
  <si>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</si>
  <si>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</si>
  <si>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</si>
  <si>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</si>
  <si>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</si>
  <si>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</si>
  <si>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</si>
  <si>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</si>
  <si>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</si>
  <si>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</si>
  <si>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</si>
  <si>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</si>
  <si>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</si>
  <si>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</si>
  <si>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</si>
  <si>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</si>
  <si>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</si>
  <si>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</si>
  <si>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</si>
  <si>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</si>
  <si>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</si>
  <si>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</si>
  <si>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</si>
  <si>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</si>
  <si>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</si>
  <si>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</si>
  <si>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</si>
  <si>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</si>
  <si>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</si>
  <si>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</si>
  <si>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</si>
  <si>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</si>
  <si>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</si>
  <si>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</si>
  <si>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</si>
  <si>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</si>
  <si>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</si>
  <si>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</si>
  <si>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</si>
  <si>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</si>
  <si>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</si>
  <si>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</si>
  <si>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</si>
  <si>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</si>
  <si>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</si>
  <si>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</si>
  <si>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</si>
  <si>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</si>
  <si>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</si>
  <si>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</si>
  <si>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</si>
  <si>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</si>
  <si>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</si>
  <si>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</si>
  <si>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</si>
  <si>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</si>
  <si>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</si>
  <si>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</si>
  <si>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</si>
  <si>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</si>
  <si>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</si>
  <si>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</si>
  <si>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</si>
  <si>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</si>
  <si>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</si>
  <si>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</si>
  <si>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</si>
  <si>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</si>
  <si>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</si>
  <si>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</si>
  <si>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</si>
  <si>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</si>
  <si>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</si>
  <si>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</si>
  <si>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</si>
  <si>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</si>
  <si>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</si>
  <si>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</si>
  <si>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</si>
  <si>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</si>
  <si>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</si>
  <si>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</si>
  <si>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</si>
  <si>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</si>
  <si>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</si>
  <si>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</si>
  <si>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</si>
  <si>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</si>
  <si>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</si>
  <si>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</si>
  <si>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</si>
  <si>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</si>
  <si>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</si>
  <si>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</si>
  <si>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</si>
  <si>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</si>
  <si>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</si>
  <si>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</si>
  <si>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</si>
  <si>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</si>
  <si>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</si>
  <si>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</si>
  <si>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</si>
  <si>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</si>
  <si>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</si>
  <si>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</si>
  <si>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</si>
  <si>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</si>
  <si>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</si>
  <si>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</si>
  <si>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</si>
  <si>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</si>
  <si>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</si>
  <si>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</si>
  <si>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</si>
  <si>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</si>
  <si>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</si>
  <si>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</si>
  <si>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</si>
  <si>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</si>
  <si>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</si>
  <si>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</si>
  <si>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</si>
  <si>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</si>
  <si>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</si>
  <si>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</si>
  <si>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</si>
  <si>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</si>
  <si>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</si>
  <si>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</si>
  <si>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</si>
  <si>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</si>
  <si>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</si>
  <si>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</si>
  <si>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</si>
  <si>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</si>
  <si>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</si>
  <si>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</si>
  <si>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</si>
  <si>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</si>
  <si>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</si>
  <si>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</si>
  <si>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</si>
  <si>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</si>
  <si>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</si>
  <si>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</si>
  <si>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</si>
  <si>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</si>
  <si>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</si>
  <si>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</si>
  <si>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</si>
  <si>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</si>
  <si>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</si>
  <si>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</si>
  <si>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</si>
  <si>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</si>
  <si>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</si>
  <si>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</si>
  <si>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</si>
  <si>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</si>
  <si>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</si>
  <si>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</si>
  <si>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</si>
  <si>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</si>
  <si>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</si>
  <si>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</si>
  <si>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</si>
  <si>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</si>
  <si>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</si>
  <si>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</si>
  <si>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</si>
  <si>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</si>
  <si>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</si>
  <si>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</si>
  <si>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</si>
  <si>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</si>
  <si>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</si>
  <si>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</si>
  <si>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</si>
  <si>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</si>
  <si>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</si>
  <si>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</si>
  <si>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</si>
  <si>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</si>
  <si>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</si>
  <si>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</si>
  <si>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</si>
  <si>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</si>
  <si>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</si>
  <si>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</si>
  <si>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</si>
  <si>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</si>
  <si>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</si>
  <si>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</si>
  <si>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</si>
  <si>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</si>
  <si>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</si>
  <si>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</si>
  <si>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</si>
  <si>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</si>
  <si>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</si>
  <si>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</si>
  <si>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</si>
  <si>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</si>
  <si>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</si>
  <si>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</si>
  <si>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</si>
  <si>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</si>
  <si>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</si>
  <si>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</si>
  <si>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</si>
  <si>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</si>
  <si>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</si>
  <si>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</si>
  <si>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</si>
  <si>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</si>
  <si>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</si>
  <si>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</si>
  <si>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</si>
  <si>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</si>
  <si>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</si>
  <si>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</si>
  <si>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</si>
  <si>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</si>
  <si>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</si>
  <si>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</si>
  <si>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</si>
  <si>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</si>
  <si>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</si>
  <si>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</si>
  <si>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</si>
  <si>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</si>
  <si>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</si>
  <si>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</si>
  <si>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</si>
  <si>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</si>
  <si>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</si>
  <si>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</si>
  <si>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</si>
  <si>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</si>
  <si>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</si>
  <si>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</si>
  <si>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</si>
  <si>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</si>
  <si>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</si>
  <si>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</si>
  <si>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</si>
  <si>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</si>
  <si>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</si>
  <si>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</si>
  <si>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</si>
  <si>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</si>
  <si>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</si>
  <si>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</si>
  <si>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</si>
  <si>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</si>
  <si>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</si>
  <si>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</si>
  <si>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</si>
  <si>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</si>
  <si>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</si>
  <si>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</si>
  <si>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</si>
  <si>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</si>
  <si>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</si>
  <si>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</si>
  <si>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</si>
  <si>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</si>
  <si>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</si>
  <si>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</si>
  <si>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</si>
  <si>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</si>
  <si>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</si>
  <si>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</si>
  <si>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</si>
  <si>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</si>
  <si>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</si>
  <si>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</si>
  <si>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</si>
  <si>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</si>
  <si>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</si>
  <si>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</si>
  <si>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</si>
  <si>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</si>
  <si>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</si>
  <si>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</si>
  <si>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</si>
  <si>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</si>
  <si>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</si>
  <si>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</si>
  <si>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</si>
  <si>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</si>
  <si>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</si>
  <si>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</si>
  <si>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</si>
  <si>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</si>
  <si>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</si>
  <si>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</si>
  <si>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</si>
  <si>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</si>
  <si>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</si>
  <si>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</si>
  <si>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</si>
  <si>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</si>
  <si>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</si>
  <si>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</si>
  <si>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</si>
  <si>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</si>
  <si>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</si>
  <si>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</si>
  <si>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</si>
  <si>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</si>
  <si>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</si>
  <si>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</si>
  <si>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</si>
  <si>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</si>
  <si>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</si>
  <si>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</si>
  <si>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</si>
  <si>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</si>
  <si>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</si>
  <si>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</si>
  <si>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</si>
  <si>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</si>
  <si>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</si>
  <si>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</si>
  <si>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</si>
  <si>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</si>
  <si>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</si>
  <si>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</si>
  <si>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</si>
  <si>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</si>
  <si>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</si>
  <si>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</si>
  <si>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</si>
  <si>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</si>
  <si>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</si>
  <si>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</si>
  <si>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</si>
  <si>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</si>
  <si>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</si>
  <si>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</si>
  <si>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</si>
  <si>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</si>
  <si>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</si>
  <si>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</si>
  <si>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</si>
  <si>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</si>
  <si>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</si>
  <si>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</si>
  <si>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</si>
  <si>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</si>
  <si>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</si>
  <si>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</si>
  <si>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</si>
  <si>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</si>
  <si>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</si>
  <si>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</si>
  <si>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</si>
  <si>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</si>
  <si>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</si>
  <si>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</si>
  <si>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</si>
  <si>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</si>
  <si>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</si>
  <si>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</si>
  <si>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</si>
  <si>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</si>
  <si>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</si>
  <si>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</si>
  <si>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</si>
  <si>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</si>
  <si>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</si>
  <si>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</si>
  <si>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</si>
  <si>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</si>
  <si>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</si>
  <si>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</si>
  <si>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</si>
  <si>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</si>
  <si>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</si>
  <si>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</si>
  <si>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</si>
  <si>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</si>
  <si>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</si>
  <si>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</si>
  <si>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</si>
  <si>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</si>
  <si>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</si>
  <si>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</si>
  <si>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</si>
  <si>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</si>
  <si>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</si>
  <si>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</si>
  <si>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</si>
  <si>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</si>
  <si>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</si>
  <si>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</si>
  <si>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</si>
  <si>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</si>
  <si>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</si>
  <si>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</si>
  <si>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</si>
  <si>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</si>
  <si>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</si>
  <si>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</si>
  <si>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</si>
  <si>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</si>
  <si>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</si>
  <si>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</si>
  <si>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</si>
  <si>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</si>
  <si>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</si>
  <si>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</si>
  <si>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</si>
  <si>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</si>
  <si>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</si>
  <si>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</si>
  <si>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</si>
  <si>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</si>
  <si>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</si>
  <si>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</si>
  <si>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</si>
  <si>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</si>
  <si>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</si>
  <si>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</si>
  <si>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</si>
  <si>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</si>
  <si>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</si>
  <si>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</si>
  <si>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</si>
  <si>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</si>
  <si>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</si>
  <si>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</si>
  <si>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</si>
  <si>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</si>
  <si>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</si>
  <si>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</si>
  <si>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</si>
  <si>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</si>
  <si>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</si>
  <si>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</si>
  <si>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</si>
  <si>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</si>
  <si>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</si>
  <si>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</si>
  <si>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</si>
  <si>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</si>
  <si>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</si>
  <si>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</si>
  <si>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</si>
  <si>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</si>
  <si>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</si>
  <si>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</si>
  <si>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</si>
  <si>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</si>
  <si>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</si>
  <si>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</si>
  <si>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</si>
  <si>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</si>
  <si>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</si>
  <si>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</si>
  <si>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</si>
  <si>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</si>
  <si>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</si>
  <si>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</si>
  <si>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</si>
  <si>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</si>
  <si>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</si>
  <si>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</si>
  <si>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</si>
  <si>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</si>
  <si>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</si>
  <si>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</si>
  <si>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</si>
  <si>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</si>
  <si>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</si>
  <si>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</si>
  <si>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</si>
  <si>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</si>
  <si>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</si>
  <si>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</si>
  <si>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</si>
  <si>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</si>
  <si>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</si>
  <si>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</si>
  <si>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</si>
  <si>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</si>
  <si>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</si>
  <si>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</si>
  <si>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</si>
  <si>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</si>
  <si>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</si>
  <si>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</si>
  <si>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</si>
  <si>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</si>
  <si>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</si>
  <si>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</si>
  <si>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</si>
  <si>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</si>
  <si>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</si>
  <si>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</si>
  <si>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</si>
  <si>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</si>
  <si>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</si>
  <si>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</si>
  <si>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</si>
  <si>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</si>
  <si>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</si>
  <si>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</si>
  <si>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</si>
  <si>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</si>
  <si>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</si>
  <si>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</si>
  <si>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</si>
  <si>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</si>
  <si>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</si>
  <si>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</si>
  <si>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</si>
  <si>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</si>
  <si>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</si>
  <si>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</si>
  <si>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</si>
  <si>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</si>
  <si>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</si>
  <si>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</si>
  <si>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</si>
  <si>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</si>
  <si>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</si>
  <si>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</si>
  <si>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</si>
  <si>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</si>
  <si>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</si>
  <si>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</si>
  <si>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</si>
  <si>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</si>
  <si>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</si>
  <si>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</si>
  <si>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</si>
  <si>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</si>
  <si>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</si>
  <si>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</si>
  <si>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</si>
  <si>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</si>
  <si>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</si>
  <si>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</si>
  <si>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</si>
  <si>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</si>
  <si>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</si>
  <si>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</si>
  <si>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</si>
  <si>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</si>
  <si>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</si>
  <si>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</si>
  <si>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</si>
  <si>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</si>
  <si>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</si>
  <si>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</si>
  <si>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</si>
  <si>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</si>
  <si>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</si>
  <si>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</si>
  <si>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</si>
  <si>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</si>
  <si>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</si>
  <si>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</si>
  <si>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</si>
  <si>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</si>
  <si>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</si>
  <si>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</si>
  <si>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</si>
  <si>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</si>
  <si>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</si>
  <si>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</si>
  <si>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</si>
  <si>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</si>
  <si>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</si>
  <si>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</si>
  <si>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</si>
  <si>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</si>
  <si>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</si>
  <si>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</si>
  <si>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</si>
  <si>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</si>
  <si>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</si>
  <si>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</si>
  <si>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</si>
  <si>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</si>
  <si>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</si>
  <si>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</si>
  <si>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</si>
  <si>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</si>
  <si>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</si>
  <si>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</si>
  <si>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</si>
  <si>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</si>
  <si>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</si>
  <si>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</si>
  <si>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</si>
  <si>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</si>
  <si>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</si>
  <si>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</si>
  <si>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</si>
  <si>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</si>
  <si>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</si>
  <si>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</si>
  <si>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</si>
  <si>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</si>
  <si>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</si>
  <si>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</si>
  <si>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</si>
  <si>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</si>
  <si>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</si>
  <si>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</si>
  <si>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</si>
  <si>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</si>
  <si>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</si>
  <si>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</si>
  <si>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</si>
  <si>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</si>
  <si>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</si>
  <si>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</si>
  <si>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</si>
  <si>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</si>
  <si>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</si>
  <si>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</si>
  <si>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</si>
  <si>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</si>
  <si>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</si>
  <si>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</si>
  <si>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</si>
  <si>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</si>
  <si>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</si>
  <si>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</si>
  <si>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</si>
  <si>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</si>
  <si>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</si>
  <si>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</si>
  <si>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</si>
  <si>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</si>
  <si>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</si>
  <si>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</si>
  <si>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</si>
  <si>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</si>
  <si>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</si>
  <si>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</si>
  <si>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</si>
  <si>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</si>
  <si>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</si>
  <si>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</si>
  <si>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</si>
  <si>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</si>
  <si>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</si>
  <si>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</si>
  <si>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</si>
  <si>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</si>
  <si>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</si>
  <si>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</si>
  <si>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</si>
  <si>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</si>
  <si>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</si>
  <si>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</si>
  <si>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</si>
  <si>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</si>
  <si>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</si>
  <si>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</si>
  <si>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</si>
  <si>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</si>
  <si>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</si>
  <si>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</si>
  <si>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</si>
  <si>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</si>
  <si>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</si>
  <si>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</si>
  <si>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</si>
  <si>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</si>
  <si>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</si>
  <si>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</si>
  <si>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</si>
  <si>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</si>
  <si>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</si>
  <si>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</si>
  <si>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</si>
  <si>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</si>
  <si>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</si>
  <si>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</si>
  <si>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</si>
  <si>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</si>
  <si>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</si>
  <si>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</si>
  <si>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</si>
  <si>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</si>
  <si>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</si>
  <si>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</si>
  <si>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</si>
  <si>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</si>
  <si>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</si>
  <si>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</si>
  <si>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</si>
  <si>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</si>
  <si>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</si>
  <si>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</si>
  <si>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</si>
  <si>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</si>
  <si>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</si>
  <si>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</si>
  <si>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</si>
  <si>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</si>
  <si>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</si>
  <si>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</si>
  <si>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</si>
  <si>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</si>
  <si>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</si>
  <si>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</si>
  <si>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</si>
  <si>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</si>
  <si>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</si>
  <si>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</si>
  <si>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</si>
  <si>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</si>
  <si>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</si>
  <si>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</si>
  <si>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</si>
  <si>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</si>
  <si>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</si>
  <si>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</si>
  <si>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</si>
  <si>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</si>
  <si>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</si>
  <si>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</si>
  <si>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</si>
  <si>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</si>
  <si>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</si>
  <si>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</si>
  <si>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</si>
  <si>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</si>
  <si>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</si>
  <si>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</si>
  <si>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</si>
  <si>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</si>
  <si>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</si>
  <si>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</si>
  <si>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</si>
  <si>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</si>
  <si>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</si>
  <si>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</si>
  <si>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</si>
  <si>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</si>
  <si>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</si>
  <si>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</si>
  <si>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</si>
  <si>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</si>
  <si>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</si>
  <si>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</si>
  <si>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</si>
  <si>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</si>
  <si>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</si>
  <si>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</si>
  <si>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</si>
  <si>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</si>
  <si>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</si>
  <si>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</si>
  <si>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</si>
  <si>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</si>
  <si>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</si>
  <si>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</si>
  <si>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</si>
  <si>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</si>
  <si>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</si>
  <si>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</si>
  <si>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</si>
  <si>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</si>
  <si>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</si>
  <si>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</si>
  <si>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</si>
  <si>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</si>
  <si>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</si>
  <si>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</si>
  <si>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</si>
  <si>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</si>
  <si>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</si>
  <si>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</si>
  <si>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</si>
  <si>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</si>
  <si>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</si>
  <si>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</si>
  <si>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</si>
  <si>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</si>
  <si>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</si>
  <si>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</si>
  <si>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</si>
  <si>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</si>
  <si>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</si>
  <si>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</si>
  <si>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</si>
  <si>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</si>
  <si>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</si>
  <si>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</si>
  <si>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</si>
  <si>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</si>
  <si>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</si>
  <si>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</si>
  <si>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</si>
  <si>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</si>
  <si>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</si>
  <si>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</si>
  <si>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</si>
  <si>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</si>
  <si>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</si>
  <si>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</si>
  <si>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</si>
  <si>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</si>
  <si>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</si>
  <si>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</si>
  <si>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</si>
  <si>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</si>
  <si>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</si>
  <si>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</si>
  <si>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</si>
  <si>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</si>
  <si>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</si>
  <si>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</si>
  <si>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</si>
  <si>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</si>
  <si>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</si>
  <si>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</si>
  <si>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</si>
  <si>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</si>
  <si>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</si>
  <si>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</si>
  <si>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</si>
  <si>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</si>
  <si>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</si>
  <si>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</si>
  <si>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</si>
  <si>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</si>
  <si>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</si>
  <si>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</si>
  <si>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</si>
  <si>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</si>
  <si>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</si>
  <si>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</si>
  <si>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</si>
  <si>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</si>
  <si>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</si>
  <si>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</si>
  <si>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</si>
  <si>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</si>
  <si>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</si>
  <si>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</si>
  <si>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</si>
  <si>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</si>
  <si>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</si>
  <si>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</si>
  <si>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</si>
  <si>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</si>
  <si>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</si>
  <si>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</si>
  <si>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</si>
  <si>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</si>
  <si>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</si>
  <si>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</si>
  <si>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</si>
  <si>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</si>
  <si>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</si>
  <si>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</si>
  <si>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</si>
  <si>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</si>
  <si>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</si>
  <si>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</si>
  <si>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</si>
  <si>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</si>
  <si>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</si>
  <si>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</si>
  <si>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</si>
  <si>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</si>
  <si>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</si>
  <si>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</si>
  <si>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</si>
  <si>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</si>
  <si>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</si>
  <si>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</si>
  <si>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</si>
  <si>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</si>
  <si>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</si>
  <si>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</si>
  <si>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</si>
  <si>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</si>
  <si>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</si>
  <si>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</si>
  <si>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</si>
  <si>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</si>
  <si>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</si>
  <si>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</si>
  <si>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</si>
  <si>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</si>
  <si>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</si>
  <si>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</si>
  <si>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</si>
  <si>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</si>
  <si>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</si>
  <si>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</si>
  <si>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</si>
  <si>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</si>
  <si>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</si>
  <si>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</si>
  <si>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</si>
  <si>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</si>
  <si>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</si>
  <si>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</si>
  <si>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</si>
  <si>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</si>
  <si>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</si>
  <si>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</si>
  <si>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</si>
  <si>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</si>
  <si>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</si>
  <si>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</si>
  <si>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</si>
  <si>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</si>
  <si>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</si>
  <si>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</si>
  <si>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</si>
  <si>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</si>
  <si>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</si>
  <si>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</si>
  <si>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</si>
  <si>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</si>
  <si>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</si>
  <si>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</si>
  <si>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</si>
  <si>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</si>
  <si>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</si>
  <si>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</si>
  <si>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</si>
  <si>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</si>
  <si>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</si>
  <si>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</si>
  <si>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</si>
  <si>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</si>
  <si>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</si>
  <si>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</si>
  <si>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</si>
  <si>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</si>
  <si>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</si>
  <si>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</si>
  <si>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</si>
  <si>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</si>
  <si>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</si>
  <si>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</si>
  <si>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</si>
  <si>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</si>
  <si>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</si>
  <si>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</si>
  <si>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</si>
  <si>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</si>
  <si>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</si>
  <si>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</si>
  <si>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</si>
  <si>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</si>
  <si>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</si>
  <si>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</si>
  <si>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</si>
  <si>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</si>
  <si>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</si>
  <si>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</si>
  <si>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</si>
  <si>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</si>
  <si>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</si>
  <si>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</si>
  <si>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</si>
  <si>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</si>
  <si>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</si>
  <si>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</si>
  <si>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</si>
  <si>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</si>
  <si>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</si>
  <si>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</si>
  <si>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</si>
  <si>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</si>
  <si>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</si>
  <si>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</si>
  <si>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</si>
  <si>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</si>
  <si>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</si>
  <si>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</si>
  <si>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</si>
  <si>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</si>
  <si>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</si>
  <si>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</si>
  <si>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</si>
  <si>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</si>
  <si>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</si>
  <si>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</si>
  <si>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</si>
  <si>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</si>
  <si>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</si>
  <si>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</si>
  <si>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</si>
  <si>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</si>
  <si>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</si>
  <si>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</si>
  <si>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</si>
  <si>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</si>
  <si>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</si>
  <si>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</si>
  <si>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</si>
  <si>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</si>
  <si>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</si>
  <si>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</si>
  <si>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</si>
  <si>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</si>
  <si>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</si>
  <si>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</si>
  <si>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</si>
  <si>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</si>
  <si>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</si>
  <si>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</si>
  <si>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</si>
  <si>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</si>
  <si>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</si>
  <si>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</si>
  <si>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</si>
  <si>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</si>
  <si>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</si>
  <si>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</si>
  <si>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</si>
  <si>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</si>
  <si>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</si>
  <si>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</si>
  <si>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</si>
  <si>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</si>
  <si>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</si>
  <si>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</si>
  <si>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</si>
  <si>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</si>
  <si>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</si>
  <si>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</si>
  <si>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</si>
  <si>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</si>
  <si>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</si>
  <si>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</si>
  <si>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</si>
  <si>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</si>
  <si>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</si>
  <si>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</si>
  <si>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</si>
  <si>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</si>
  <si>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</si>
  <si>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</si>
  <si>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</si>
  <si>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</si>
  <si>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</si>
  <si>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</si>
  <si>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</si>
  <si>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</si>
  <si>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</si>
  <si>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</si>
  <si>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</si>
  <si>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</si>
  <si>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</si>
  <si>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</si>
  <si>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</si>
  <si>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</si>
  <si>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</si>
  <si>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</si>
  <si>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</si>
  <si>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</si>
  <si>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</si>
  <si>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</si>
  <si>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</si>
  <si>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</si>
  <si>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</si>
  <si>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</si>
  <si>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</si>
  <si>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</si>
  <si>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</si>
  <si>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</si>
  <si>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</si>
  <si>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</si>
  <si>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</si>
  <si>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</si>
  <si>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</si>
  <si>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</si>
  <si>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</si>
  <si>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</si>
  <si>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</si>
  <si>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</si>
  <si>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</si>
  <si>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</si>
  <si>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</si>
  <si>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</si>
  <si>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</si>
  <si>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</si>
  <si>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</si>
  <si>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</si>
  <si>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</si>
  <si>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</si>
  <si>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</si>
  <si>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</si>
  <si>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</si>
  <si>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</si>
  <si>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</si>
  <si>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</si>
  <si>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</si>
  <si>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</si>
  <si>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</si>
  <si>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</si>
  <si>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</si>
  <si>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</si>
  <si>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</si>
  <si>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</si>
  <si>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</si>
  <si>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</si>
  <si>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</si>
  <si>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</si>
  <si>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</si>
  <si>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</si>
  <si>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</si>
  <si>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</si>
  <si>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</si>
  <si>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</si>
  <si>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</si>
  <si>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</si>
  <si>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</si>
  <si>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</si>
  <si>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</si>
  <si>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</si>
  <si>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</si>
  <si>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</si>
  <si>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</si>
  <si>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</si>
  <si>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</si>
  <si>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</si>
  <si>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</si>
  <si>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</si>
  <si>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</si>
  <si>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</si>
  <si>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</si>
  <si>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</si>
  <si>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</si>
  <si>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</si>
  <si>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</si>
  <si>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</si>
  <si>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</si>
  <si>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</si>
  <si>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</si>
  <si>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</si>
  <si>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</si>
  <si>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</si>
  <si>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</si>
  <si>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</si>
  <si>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</si>
  <si>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</si>
  <si>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</si>
  <si>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</si>
  <si>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</si>
  <si>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</si>
  <si>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</si>
  <si>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</si>
  <si>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</si>
  <si>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</si>
  <si>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</si>
  <si>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</si>
  <si>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</si>
  <si>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</si>
  <si>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</si>
  <si>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</si>
  <si>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</si>
  <si>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</si>
  <si>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</si>
  <si>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</si>
  <si>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</si>
  <si>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</si>
  <si>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</si>
  <si>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</si>
  <si>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</si>
  <si>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</si>
  <si>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</si>
  <si>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</si>
  <si>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</si>
  <si>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</si>
  <si>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</si>
  <si>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</si>
  <si>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</si>
  <si>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</si>
  <si>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</si>
  <si>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</si>
  <si>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</si>
  <si>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</si>
  <si>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</si>
  <si>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</si>
  <si>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</si>
  <si>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</si>
  <si>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</si>
  <si>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</si>
  <si>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</si>
  <si>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</si>
  <si>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</si>
  <si>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</si>
  <si>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</si>
  <si>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</si>
  <si>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</si>
  <si>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</si>
  <si>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</si>
  <si>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</si>
  <si>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</si>
  <si>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</si>
  <si>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</si>
  <si>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</si>
  <si>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</si>
  <si>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</si>
  <si>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</si>
  <si>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</si>
  <si>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</si>
  <si>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</si>
  <si>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</si>
  <si>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</si>
  <si>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</si>
  <si>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</si>
  <si>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</si>
  <si>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</si>
  <si>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</si>
  <si>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</si>
  <si>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</si>
  <si>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</si>
  <si>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</si>
  <si>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</si>
  <si>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</si>
  <si>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</si>
  <si>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</si>
  <si>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</si>
  <si>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</si>
  <si>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</si>
  <si>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</si>
  <si>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</si>
  <si>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</si>
  <si>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</si>
  <si>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</si>
  <si>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</si>
  <si>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</si>
  <si>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</si>
  <si>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</si>
  <si>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</si>
  <si>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</si>
  <si>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</si>
  <si>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</si>
  <si>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</si>
  <si>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</si>
  <si>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</si>
  <si>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</si>
  <si>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</si>
  <si>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</si>
  <si>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</si>
  <si>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</si>
  <si>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</si>
  <si>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</si>
  <si>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</si>
  <si>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</si>
  <si>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</si>
  <si>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</si>
  <si>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</si>
  <si>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</si>
  <si>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</si>
  <si>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</si>
  <si>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</si>
  <si>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</si>
  <si>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</si>
  <si>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</si>
  <si>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</si>
  <si>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</si>
  <si>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</si>
  <si>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</si>
  <si>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</si>
  <si>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</si>
  <si>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</si>
  <si>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</si>
  <si>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</si>
  <si>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</si>
  <si>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</si>
  <si>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</si>
  <si>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</si>
  <si>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</si>
  <si>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</si>
  <si>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</si>
  <si>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</si>
  <si>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</si>
  <si>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</si>
  <si>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</si>
  <si>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</si>
  <si>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</si>
  <si>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</si>
  <si>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</si>
  <si>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</si>
  <si>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</si>
  <si>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</si>
  <si>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</si>
  <si>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</si>
  <si>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</si>
  <si>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</si>
  <si>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</si>
  <si>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</si>
  <si>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</si>
  <si>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</si>
  <si>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</si>
  <si>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</si>
  <si>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</si>
  <si>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</si>
  <si>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</si>
  <si>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</si>
  <si>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</si>
  <si>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</si>
  <si>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</si>
  <si>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</si>
  <si>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</si>
  <si>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</si>
  <si>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</si>
  <si>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</si>
  <si>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</si>
  <si>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</si>
  <si>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</si>
  <si>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</si>
  <si>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</si>
  <si>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</si>
  <si>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</si>
  <si>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</si>
  <si>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</si>
  <si>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</si>
  <si>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</si>
  <si>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</si>
  <si>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</si>
  <si>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</si>
  <si>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</si>
  <si>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</si>
  <si>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</si>
  <si>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</si>
  <si>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</si>
  <si>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</si>
  <si>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</si>
  <si>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</si>
  <si>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</si>
  <si>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</si>
  <si>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</si>
  <si>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</si>
  <si>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</si>
  <si>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</si>
  <si>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</si>
  <si>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</si>
  <si>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</si>
  <si>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</si>
  <si>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</si>
  <si>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</si>
  <si>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</si>
  <si>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</si>
  <si>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</si>
  <si>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</si>
  <si>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</si>
  <si>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</si>
  <si>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</si>
  <si>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</si>
  <si>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</si>
  <si>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</si>
  <si>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</si>
  <si>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</si>
  <si>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</si>
  <si>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</si>
  <si>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</si>
  <si>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</si>
  <si>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</si>
  <si>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</si>
  <si>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</si>
  <si>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</si>
  <si>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</si>
  <si>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</si>
  <si>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</si>
  <si>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</si>
  <si>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</si>
  <si>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</si>
  <si>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</si>
  <si>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</si>
  <si>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</si>
  <si>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</si>
  <si>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</si>
  <si>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</si>
  <si>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</si>
  <si>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</si>
  <si>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</si>
  <si>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</si>
  <si>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</si>
  <si>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</si>
  <si>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</si>
  <si>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</si>
  <si>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</si>
  <si>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</si>
  <si>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</si>
  <si>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</si>
  <si>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</si>
  <si>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</si>
  <si>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</si>
  <si>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</si>
  <si>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</si>
  <si>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</si>
  <si>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</si>
  <si>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</si>
  <si>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</si>
  <si>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</si>
  <si>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</si>
  <si>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</si>
  <si>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</si>
  <si>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</si>
  <si>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</si>
  <si>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</si>
  <si>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</si>
  <si>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</si>
  <si>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</si>
  <si>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</si>
  <si>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</si>
  <si>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</si>
  <si>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</si>
  <si>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</si>
  <si>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</si>
  <si>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</si>
  <si>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</si>
  <si>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</si>
  <si>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</si>
  <si>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</si>
  <si>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</si>
  <si>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</si>
  <si>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</si>
  <si>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</si>
  <si>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</si>
  <si>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</si>
  <si>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</si>
  <si>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</si>
  <si>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</si>
  <si>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</si>
  <si>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</si>
  <si>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</si>
  <si>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</si>
  <si>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</si>
  <si>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</si>
  <si>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</si>
  <si>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</si>
  <si>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</si>
  <si>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</si>
  <si>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</si>
  <si>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</si>
  <si>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</si>
  <si>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</si>
  <si>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</si>
  <si>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</si>
  <si>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</si>
  <si>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</si>
  <si>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</si>
  <si>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</si>
  <si>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</si>
  <si>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</si>
  <si>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</si>
  <si>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</si>
  <si>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</si>
  <si>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</si>
  <si>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</si>
  <si>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</si>
  <si>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</si>
  <si>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</si>
  <si>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</si>
  <si>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</si>
  <si>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</si>
  <si>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</si>
  <si>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</si>
  <si>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</si>
  <si>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</si>
  <si>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</si>
  <si>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</si>
  <si>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</si>
  <si>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</si>
  <si>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</si>
  <si>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</si>
  <si>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</si>
  <si>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</si>
  <si>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</si>
  <si>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</si>
  <si>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</si>
  <si>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</si>
  <si>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</si>
  <si>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</si>
  <si>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</si>
  <si>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</si>
  <si>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</si>
  <si>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</si>
  <si>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</si>
  <si>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</si>
  <si>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</si>
  <si>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</si>
  <si>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</si>
  <si>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</si>
  <si>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</si>
  <si>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</si>
  <si>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</si>
  <si>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</si>
  <si>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</si>
  <si>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</si>
  <si>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</si>
  <si>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</si>
  <si>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</si>
  <si>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</si>
  <si>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</si>
  <si>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</si>
  <si>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</si>
  <si>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</si>
  <si>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</si>
  <si>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</si>
  <si>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</si>
  <si>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</si>
  <si>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</si>
  <si>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</si>
  <si>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</si>
  <si>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</si>
  <si>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</si>
  <si>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</si>
  <si>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</si>
  <si>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</si>
  <si>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</si>
  <si>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</si>
  <si>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</si>
  <si>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</si>
  <si>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</si>
  <si>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</si>
  <si>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</si>
  <si>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</si>
  <si>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</si>
  <si>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</si>
  <si>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</si>
  <si>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</si>
  <si>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</si>
  <si>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</si>
  <si>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</si>
  <si>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</si>
  <si>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</si>
  <si>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</si>
  <si>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</si>
  <si>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</si>
  <si>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</si>
  <si>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</si>
  <si>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</si>
  <si>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</si>
  <si>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</si>
  <si>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</si>
  <si>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</si>
  <si>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</si>
  <si>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</si>
  <si>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</si>
  <si>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</si>
  <si>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</si>
  <si>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</si>
  <si>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</si>
  <si>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</si>
  <si>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</si>
  <si>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</si>
  <si>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</si>
  <si>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</si>
  <si>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</si>
  <si>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</si>
  <si>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</si>
  <si>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</si>
  <si>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</si>
  <si>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</si>
  <si>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</si>
  <si>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</si>
  <si>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</si>
  <si>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</si>
  <si>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</si>
  <si>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</si>
  <si>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</si>
  <si>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</si>
  <si>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</si>
  <si>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</si>
  <si>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</si>
  <si>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</si>
  <si>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</si>
  <si>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</si>
  <si>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</si>
  <si>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</si>
  <si>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</si>
  <si>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</si>
  <si>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</si>
  <si>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</si>
  <si>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</si>
  <si>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</si>
  <si>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</si>
  <si>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</si>
  <si>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</si>
  <si>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</si>
  <si>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</si>
  <si>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</si>
  <si>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</si>
  <si>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</si>
  <si>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</si>
  <si>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</si>
  <si>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</si>
  <si>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</si>
  <si>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</si>
  <si>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</si>
  <si>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</si>
  <si>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</si>
  <si>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</si>
  <si>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</si>
  <si>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</si>
  <si>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</si>
  <si>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</si>
  <si>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</si>
  <si>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</si>
  <si>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</si>
  <si>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</si>
  <si>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</si>
  <si>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</si>
  <si>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</si>
  <si>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</si>
  <si>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</si>
  <si>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</si>
  <si>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</si>
  <si>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</si>
  <si>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</si>
  <si>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</si>
  <si>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</si>
  <si>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</si>
  <si>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</si>
  <si>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</si>
  <si>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</si>
  <si>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</si>
  <si>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</si>
  <si>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</si>
  <si>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</si>
  <si>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</si>
  <si>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</si>
  <si>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</si>
  <si>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</si>
  <si>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</si>
  <si>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</si>
  <si>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</si>
  <si>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</si>
  <si>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</si>
  <si>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</si>
  <si>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</si>
  <si>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</si>
  <si>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</si>
  <si>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</si>
  <si>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</si>
  <si>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</si>
  <si>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</si>
  <si>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</si>
  <si>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</si>
  <si>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</si>
  <si>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</si>
  <si>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</si>
  <si>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</si>
  <si>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</si>
  <si>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</si>
  <si>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</si>
  <si>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</si>
  <si>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</si>
  <si>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</si>
  <si>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</si>
  <si>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</si>
  <si>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</si>
  <si>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</si>
  <si>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</si>
  <si>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</si>
  <si>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</si>
  <si>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</si>
  <si>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</si>
  <si>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</si>
  <si>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</si>
  <si>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</si>
  <si>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</si>
  <si>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</si>
  <si>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</si>
  <si>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</si>
  <si>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</si>
  <si>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</si>
  <si>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</si>
  <si>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</si>
  <si>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</si>
  <si>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</si>
  <si>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</si>
  <si>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</si>
  <si>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</si>
  <si>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</si>
  <si>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</si>
  <si>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</si>
  <si>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</si>
  <si>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</si>
  <si>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</si>
  <si>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</si>
  <si>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</si>
  <si>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</si>
  <si>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</si>
  <si>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</si>
  <si>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</si>
  <si>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</si>
  <si>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</si>
  <si>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</si>
  <si>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</si>
  <si>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</si>
  <si>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</si>
  <si>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</si>
  <si>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</si>
  <si>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</si>
  <si>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</si>
  <si>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</si>
  <si>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</si>
  <si>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</si>
  <si>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</si>
  <si>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</si>
  <si>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</si>
  <si>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</si>
  <si>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</si>
  <si>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</si>
  <si>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</si>
  <si>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</si>
  <si>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</si>
  <si>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</si>
  <si>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</si>
  <si>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</si>
  <si>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</si>
  <si>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</si>
  <si>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</si>
  <si>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</si>
  <si>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</si>
  <si>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</si>
  <si>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</si>
  <si>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</si>
  <si>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</si>
  <si>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</si>
  <si>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</si>
  <si>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</si>
  <si>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</si>
  <si>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</si>
  <si>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</si>
  <si>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</si>
  <si>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</si>
  <si>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</si>
  <si>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</si>
  <si>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</si>
  <si>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</si>
  <si>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</si>
  <si>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</si>
  <si>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</si>
  <si>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</si>
  <si>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</si>
  <si>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</si>
  <si>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</si>
  <si>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</si>
  <si>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</si>
  <si>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</si>
  <si>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</si>
  <si>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</si>
  <si>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</si>
  <si>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</si>
  <si>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</si>
  <si>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</si>
  <si>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</si>
  <si>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</si>
  <si>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</si>
  <si>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</si>
  <si>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</si>
  <si>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</si>
  <si>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</si>
  <si>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</si>
  <si>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</si>
  <si>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</si>
  <si>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</si>
  <si>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</si>
  <si>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</si>
  <si>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</si>
  <si>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</si>
  <si>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</si>
  <si>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</si>
  <si>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</si>
  <si>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</si>
  <si>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</si>
  <si>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</si>
  <si>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</si>
  <si>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</si>
  <si>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</si>
  <si>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</si>
  <si>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</si>
  <si>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</si>
  <si>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</si>
  <si>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</si>
  <si>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</si>
  <si>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</si>
  <si>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</si>
  <si>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</si>
  <si>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</si>
  <si>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</si>
  <si>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</si>
  <si>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</si>
  <si>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</si>
  <si>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</si>
  <si>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</si>
  <si>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</si>
  <si>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</si>
  <si>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</si>
  <si>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</si>
  <si>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</si>
  <si>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</si>
  <si>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</si>
  <si>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</si>
  <si>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</si>
  <si>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</si>
  <si>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</si>
  <si>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</si>
  <si>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</si>
  <si>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</si>
  <si>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</si>
  <si>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</si>
  <si>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</si>
  <si>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</si>
  <si>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</si>
  <si>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</si>
  <si>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</si>
  <si>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</si>
  <si>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</si>
  <si>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</si>
  <si>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</si>
  <si>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</si>
  <si>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</si>
  <si>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</si>
  <si>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</si>
  <si>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</si>
  <si>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</si>
  <si>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</si>
  <si>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</si>
  <si>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</si>
  <si>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</si>
  <si>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</si>
  <si>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</si>
  <si>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</si>
  <si>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</si>
  <si>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</si>
  <si>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</si>
  <si>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</si>
  <si>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</si>
  <si>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</si>
  <si>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</si>
  <si>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</si>
  <si>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</si>
  <si>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</si>
  <si>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</si>
  <si>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</si>
  <si>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</si>
  <si>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</si>
  <si>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</si>
  <si>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</si>
  <si>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</si>
  <si>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</si>
  <si>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</si>
  <si>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</si>
  <si>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</si>
  <si>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</si>
  <si>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</si>
  <si>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</si>
  <si>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</si>
  <si>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</si>
  <si>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</si>
  <si>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</si>
  <si>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</si>
  <si>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</si>
  <si>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</si>
  <si>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</si>
  <si>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</si>
  <si>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</si>
  <si>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</si>
  <si>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</si>
  <si>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</si>
  <si>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</si>
  <si>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</si>
  <si>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</si>
  <si>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</si>
  <si>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</si>
  <si>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</si>
  <si>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</si>
  <si>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</si>
  <si>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</si>
  <si>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</si>
  <si>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</si>
  <si>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</si>
  <si>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</si>
  <si>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</si>
  <si>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</si>
  <si>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</si>
  <si>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</si>
  <si>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</si>
  <si>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</si>
  <si>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</si>
  <si>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</si>
  <si>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</si>
  <si>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</si>
  <si>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</si>
  <si>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</si>
  <si>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</si>
  <si>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</si>
  <si>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</si>
  <si>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</si>
  <si>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</si>
  <si>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</si>
  <si>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</si>
  <si>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</si>
  <si>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</si>
  <si>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</si>
  <si>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</si>
  <si>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</si>
  <si>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</si>
  <si>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</si>
  <si>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</si>
  <si>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</si>
  <si>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</si>
  <si>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</si>
  <si>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</si>
  <si>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</si>
  <si>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</si>
  <si>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</si>
  <si>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</si>
  <si>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</si>
  <si>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</si>
  <si>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</si>
  <si>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</si>
  <si>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</si>
  <si>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</si>
  <si>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</si>
  <si>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</si>
  <si>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</si>
  <si>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</si>
  <si>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</si>
  <si>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</si>
  <si>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</si>
  <si>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</si>
  <si>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</si>
  <si>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</si>
  <si>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</si>
  <si>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</si>
  <si>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</si>
  <si>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</si>
  <si>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</si>
  <si>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</si>
  <si>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</si>
  <si>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</si>
  <si>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</si>
  <si>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</si>
  <si>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</si>
  <si>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</si>
  <si>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</si>
  <si>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</si>
  <si>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</si>
  <si>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</si>
  <si>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</si>
  <si>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</si>
  <si>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</si>
  <si>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</si>
  <si>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</si>
  <si>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</si>
  <si>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</si>
  <si>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</si>
  <si>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</si>
  <si>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</si>
  <si>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</si>
  <si>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</si>
  <si>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</si>
  <si>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</si>
  <si>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</si>
  <si>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</si>
  <si>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</si>
  <si>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</si>
  <si>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</si>
  <si>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</si>
  <si>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</si>
  <si>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</si>
  <si>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</si>
  <si>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</si>
  <si>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</si>
  <si>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</si>
  <si>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</si>
  <si>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</si>
  <si>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</si>
  <si>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</si>
  <si>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</si>
  <si>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</si>
  <si>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</si>
  <si>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</si>
  <si>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</si>
  <si>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</si>
  <si>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</si>
  <si>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</si>
  <si>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</si>
  <si>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</si>
  <si>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</si>
  <si>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</si>
  <si>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</si>
  <si>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</si>
  <si>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</si>
  <si>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</si>
  <si>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</si>
  <si>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</si>
  <si>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</si>
  <si>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</si>
  <si>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</si>
  <si>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</si>
  <si>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</si>
  <si>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</si>
  <si>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</si>
  <si>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</si>
  <si>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</si>
  <si>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</si>
  <si>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</si>
  <si>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</si>
  <si>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</si>
  <si>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</si>
  <si>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</si>
  <si>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</si>
  <si>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</si>
  <si>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</si>
  <si>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</si>
  <si>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</si>
  <si>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</si>
  <si>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</si>
  <si>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</si>
  <si>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</si>
  <si>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</si>
  <si>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</si>
  <si>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</si>
  <si>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</si>
  <si>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</si>
  <si>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</si>
  <si>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</si>
  <si>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</si>
  <si>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</si>
  <si>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</si>
  <si>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</si>
  <si>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</si>
  <si>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</si>
  <si>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</si>
  <si>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</si>
  <si>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</si>
  <si>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</si>
  <si>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</si>
  <si>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</si>
  <si>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</si>
  <si>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</si>
  <si>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</si>
  <si>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</si>
  <si>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</si>
  <si>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</si>
  <si>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</si>
  <si>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</si>
  <si>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</si>
  <si>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</si>
  <si>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</si>
  <si>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</si>
  <si>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</si>
  <si>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</si>
  <si>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</si>
  <si>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</si>
  <si>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</si>
  <si>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</si>
  <si>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</si>
  <si>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</si>
  <si>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</si>
  <si>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</si>
  <si>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</si>
  <si>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</si>
  <si>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</si>
  <si>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</si>
  <si>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</si>
  <si>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</si>
  <si>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</si>
  <si>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</si>
  <si>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</si>
  <si>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</si>
  <si>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</si>
  <si>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</si>
  <si>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</si>
  <si>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</si>
  <si>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</si>
  <si>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</si>
  <si>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</si>
  <si>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</si>
  <si>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</si>
  <si>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</si>
  <si>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</si>
  <si>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</si>
  <si>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</si>
  <si>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</si>
  <si>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</si>
  <si>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</si>
  <si>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</si>
  <si>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</si>
  <si>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</si>
  <si>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</si>
  <si>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</si>
  <si>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</si>
  <si>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</si>
  <si>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</si>
  <si>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</si>
  <si>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</si>
  <si>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</si>
  <si>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</si>
  <si>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</si>
  <si>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</si>
  <si>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</si>
  <si>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</si>
  <si>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</si>
  <si>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</si>
  <si>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</si>
  <si>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</si>
  <si>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</si>
  <si>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</si>
  <si>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</si>
  <si>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</si>
  <si>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</si>
  <si>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</si>
  <si>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</si>
  <si>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</si>
  <si>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</si>
  <si>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</si>
  <si>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</si>
  <si>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</si>
  <si>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</si>
  <si>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</si>
  <si>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</si>
  <si>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</si>
  <si>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</si>
  <si>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</si>
  <si>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</si>
  <si>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</si>
  <si>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</si>
  <si>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</si>
  <si>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</si>
  <si>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</si>
  <si>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</si>
  <si>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</si>
  <si>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</si>
  <si>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</si>
  <si>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</si>
  <si>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</si>
  <si>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</si>
  <si>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</si>
  <si>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</si>
  <si>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</si>
  <si>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</si>
  <si>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</si>
  <si>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</si>
  <si>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</si>
  <si>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</si>
  <si>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</si>
  <si>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</si>
  <si>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</si>
  <si>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</si>
  <si>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</si>
  <si>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</si>
  <si>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</si>
  <si>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</si>
  <si>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</si>
  <si>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</si>
  <si>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</si>
  <si>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</si>
  <si>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</si>
  <si>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</si>
  <si>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</si>
  <si>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</si>
  <si>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</si>
  <si>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</si>
  <si>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</si>
  <si>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</si>
  <si>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</si>
  <si>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</si>
  <si>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</si>
  <si>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</si>
  <si>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</si>
  <si>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</si>
  <si>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</si>
  <si>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</si>
  <si>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</si>
  <si>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</si>
  <si>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</si>
  <si>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</si>
  <si>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</si>
  <si>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</si>
  <si>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</si>
  <si>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</si>
  <si>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</si>
  <si>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</si>
  <si>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</si>
  <si>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</si>
  <si>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</si>
  <si>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</si>
  <si>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</si>
  <si>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</si>
  <si>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</si>
  <si>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</si>
  <si>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</si>
  <si>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</si>
  <si>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</si>
  <si>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</si>
  <si>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</si>
  <si>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</si>
  <si>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</si>
  <si>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</si>
  <si>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</si>
  <si>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</si>
  <si>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</si>
  <si>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</si>
  <si>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</si>
  <si>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</si>
  <si>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</si>
  <si>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</si>
  <si>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</si>
  <si>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</si>
  <si>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</si>
  <si>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</si>
  <si>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</si>
  <si>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</si>
  <si>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</si>
  <si>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</si>
  <si>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</si>
  <si>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</si>
  <si>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</si>
  <si>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</si>
  <si>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</si>
  <si>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</si>
  <si>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</si>
  <si>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</si>
  <si>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</si>
  <si>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</si>
  <si>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</si>
  <si>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</si>
  <si>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</si>
  <si>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</si>
  <si>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</si>
  <si>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</si>
  <si>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</si>
  <si>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</si>
  <si>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</si>
  <si>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</si>
  <si>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</si>
  <si>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</si>
  <si>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</si>
  <si>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</si>
  <si>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</si>
  <si>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</si>
  <si>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</si>
  <si>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</si>
  <si>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</si>
  <si>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</si>
  <si>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</si>
  <si>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</si>
  <si>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</si>
  <si>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</si>
  <si>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</si>
  <si>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</si>
  <si>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</si>
  <si>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</si>
  <si>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</si>
  <si>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</si>
  <si>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</si>
  <si>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</si>
  <si>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</si>
  <si>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</si>
  <si>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</si>
  <si>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</si>
  <si>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</si>
  <si>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</si>
  <si>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</si>
  <si>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</si>
  <si>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</si>
  <si>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</si>
  <si>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</si>
  <si>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</si>
  <si>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</si>
  <si>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</si>
  <si>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</si>
  <si>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</si>
  <si>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</si>
  <si>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</si>
  <si>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</si>
  <si>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</si>
  <si>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</si>
  <si>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</si>
  <si>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</si>
  <si>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</si>
  <si>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</si>
  <si>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</si>
  <si>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</si>
  <si>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</si>
  <si>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</si>
  <si>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</si>
  <si>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</si>
  <si>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</si>
  <si>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</si>
  <si>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</si>
  <si>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</si>
  <si>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</si>
  <si>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</si>
  <si>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</si>
  <si>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</si>
  <si>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</si>
  <si>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</si>
  <si>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</si>
  <si>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</si>
  <si>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</si>
  <si>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</si>
  <si>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</si>
  <si>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</si>
  <si>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</si>
  <si>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</si>
  <si>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</si>
  <si>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</si>
  <si>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</si>
  <si>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</si>
  <si>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</si>
  <si>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</si>
  <si>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</si>
  <si>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</si>
  <si>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</si>
  <si>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</si>
  <si>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</si>
  <si>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</si>
  <si>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</si>
  <si>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</si>
  <si>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</si>
  <si>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</si>
  <si>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</si>
  <si>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</si>
  <si>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</si>
  <si>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</si>
  <si>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</si>
  <si>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</si>
  <si>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</si>
  <si>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</si>
  <si>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</si>
  <si>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</si>
  <si>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</si>
  <si>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</si>
  <si>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</si>
  <si>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</si>
  <si>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</si>
  <si>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</si>
  <si>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</si>
  <si>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</si>
  <si>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</si>
  <si>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</si>
  <si>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</si>
  <si>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</si>
  <si>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</si>
  <si>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</si>
  <si>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</si>
  <si>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</si>
  <si>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</si>
  <si>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</si>
  <si>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</si>
  <si>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</si>
  <si>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</si>
  <si>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</si>
  <si>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</si>
  <si>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</si>
  <si>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</si>
  <si>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</si>
  <si>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</si>
  <si>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</si>
  <si>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</si>
  <si>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</si>
  <si>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</si>
  <si>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</si>
  <si>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</si>
  <si>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</si>
  <si>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</si>
  <si>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</si>
  <si>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</si>
  <si>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</si>
  <si>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</si>
  <si>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</si>
  <si>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</si>
  <si>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</si>
  <si>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</si>
  <si>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</si>
  <si>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</si>
  <si>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</si>
  <si>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</si>
  <si>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</si>
  <si>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</si>
  <si>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</si>
  <si>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</si>
  <si>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</si>
  <si>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</si>
  <si>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</si>
  <si>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</si>
  <si>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</si>
  <si>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</si>
  <si>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</si>
  <si>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</si>
  <si>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</si>
  <si>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</si>
  <si>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</si>
  <si>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</si>
  <si>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</si>
  <si>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</si>
  <si>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</si>
  <si>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</si>
  <si>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</si>
  <si>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</si>
  <si>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</si>
  <si>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</si>
  <si>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</si>
  <si>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</si>
  <si>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</si>
  <si>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</si>
  <si>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</si>
  <si>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</si>
  <si>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</si>
  <si>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</si>
  <si>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</si>
  <si>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</si>
  <si>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</si>
  <si>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</si>
  <si>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</si>
  <si>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</si>
  <si>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</si>
  <si>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</si>
  <si>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</si>
  <si>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</si>
  <si>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</si>
  <si>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</si>
  <si>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</si>
  <si>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</si>
  <si>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</si>
  <si>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</si>
  <si>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</si>
  <si>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</si>
  <si>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</si>
  <si>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</si>
  <si>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</si>
  <si>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</si>
  <si>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</si>
  <si>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</si>
  <si>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</si>
  <si>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</si>
  <si>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</si>
  <si>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</si>
  <si>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</si>
  <si>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</si>
  <si>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</si>
  <si>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</si>
  <si>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</si>
  <si>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</si>
  <si>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</si>
  <si>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</si>
  <si>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</si>
  <si>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</si>
  <si>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</si>
  <si>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</si>
  <si>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</si>
  <si>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</si>
  <si>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</si>
  <si>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</si>
  <si>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</si>
  <si>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</si>
  <si>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</si>
  <si>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</si>
  <si>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</si>
  <si>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</si>
  <si>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</si>
  <si>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</si>
  <si>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</si>
  <si>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</si>
  <si>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</si>
  <si>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</si>
  <si>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</si>
  <si>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</si>
  <si>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</si>
  <si>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</si>
  <si>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</si>
  <si>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</si>
  <si>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</si>
  <si>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</si>
  <si>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</si>
  <si>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</si>
  <si>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</si>
  <si>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</si>
  <si>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</si>
  <si>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</si>
  <si>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</si>
  <si>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</si>
  <si>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</si>
  <si>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</si>
  <si>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</si>
  <si>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</si>
  <si>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</si>
  <si>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</si>
  <si>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</si>
  <si>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</si>
  <si>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</si>
  <si>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</si>
  <si>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</si>
  <si>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</si>
  <si>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</si>
  <si>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</si>
  <si>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</si>
  <si>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</si>
  <si>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</si>
  <si>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</si>
  <si>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</si>
  <si>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</si>
  <si>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</si>
  <si>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</si>
  <si>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</si>
  <si>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</si>
  <si>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</si>
  <si>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</si>
  <si>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</si>
  <si>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</si>
  <si>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</si>
  <si>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</si>
  <si>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</si>
  <si>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</si>
  <si>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</si>
  <si>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</si>
  <si>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</si>
  <si>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</si>
  <si>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</si>
  <si>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</si>
  <si>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</si>
  <si>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</si>
  <si>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</si>
  <si>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</si>
  <si>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</si>
  <si>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</si>
  <si>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</si>
  <si>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</si>
  <si>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</si>
  <si>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</si>
  <si>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</si>
  <si>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</si>
  <si>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</si>
  <si>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</si>
  <si>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</si>
  <si>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</si>
  <si>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</si>
  <si>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</si>
  <si>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</si>
  <si>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</si>
  <si>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</si>
  <si>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</si>
  <si>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</si>
  <si>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</si>
  <si>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</si>
  <si>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</si>
  <si>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</si>
  <si>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</si>
  <si>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</si>
  <si>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</si>
  <si>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</si>
  <si>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</si>
  <si>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</si>
  <si>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</si>
  <si>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</si>
  <si>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</si>
  <si>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</si>
  <si>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</si>
  <si>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</si>
  <si>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</si>
  <si>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</si>
  <si>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</si>
  <si>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</si>
  <si>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</si>
  <si>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</si>
  <si>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</si>
  <si>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</si>
  <si>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</si>
  <si>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</si>
  <si>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</si>
  <si>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</si>
  <si>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</si>
  <si>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</si>
  <si>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</si>
  <si>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</si>
  <si>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</si>
  <si>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</si>
  <si>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</si>
  <si>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</si>
  <si>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</si>
  <si>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</si>
  <si>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</si>
  <si>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</si>
  <si>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</si>
  <si>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</si>
  <si>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</si>
  <si>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</si>
  <si>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</si>
  <si>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</si>
  <si>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</si>
  <si>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</si>
  <si>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</si>
  <si>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</si>
  <si>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</si>
  <si>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</si>
  <si>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</si>
  <si>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</si>
  <si>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</si>
  <si>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</si>
  <si>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</si>
  <si>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</si>
  <si>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</si>
  <si>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</si>
  <si>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</si>
  <si>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</si>
  <si>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</si>
  <si>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</si>
  <si>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</si>
  <si>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</si>
  <si>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</si>
  <si>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</si>
  <si>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</si>
  <si>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</si>
  <si>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</si>
  <si>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</si>
  <si>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</si>
  <si>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</si>
  <si>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</si>
  <si>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</si>
  <si>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</si>
  <si>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</si>
  <si>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</si>
  <si>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</si>
  <si>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</si>
  <si>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</si>
  <si>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</si>
  <si>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</si>
  <si>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</si>
  <si>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</si>
  <si>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</si>
  <si>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</si>
  <si>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</si>
  <si>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</si>
  <si>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</si>
  <si>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</si>
  <si>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</si>
  <si>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</si>
  <si>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</si>
  <si>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</si>
  <si>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</si>
  <si>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</si>
  <si>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</si>
  <si>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</si>
  <si>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</si>
  <si>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</si>
  <si>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</si>
  <si>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</si>
  <si>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</si>
  <si>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</si>
  <si>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</si>
  <si>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</si>
  <si>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</si>
  <si>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</si>
  <si>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</si>
  <si>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</si>
  <si>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</si>
  <si>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</si>
  <si>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</si>
  <si>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</si>
  <si>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</si>
  <si>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</si>
  <si>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</si>
  <si>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</si>
  <si>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</si>
  <si>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</si>
  <si>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</si>
  <si>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</si>
  <si>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</si>
  <si>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</si>
  <si>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</si>
  <si>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</si>
  <si>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</si>
  <si>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</si>
  <si>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</si>
  <si>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</si>
  <si>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</si>
  <si>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</si>
  <si>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</si>
  <si>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</si>
  <si>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</si>
  <si>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</si>
  <si>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</si>
  <si>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</si>
  <si>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</si>
  <si>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</si>
  <si>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</si>
  <si>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</si>
  <si>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</si>
  <si>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</si>
  <si>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</si>
  <si>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</si>
  <si>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</si>
  <si>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</si>
  <si>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</si>
  <si>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</si>
  <si>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</si>
  <si>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</si>
  <si>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</si>
  <si>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</si>
  <si>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</si>
  <si>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</si>
  <si>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</si>
  <si>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</si>
  <si>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</si>
  <si>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</si>
  <si>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</si>
  <si>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</si>
  <si>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</si>
  <si>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</si>
  <si>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</si>
  <si>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</si>
  <si>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</si>
  <si>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</si>
  <si>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</si>
  <si>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</si>
  <si>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</si>
  <si>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</si>
  <si>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</si>
  <si>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</si>
  <si>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</si>
  <si>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</si>
  <si>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</si>
  <si>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</si>
  <si>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</si>
  <si>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</si>
  <si>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</si>
  <si>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</si>
  <si>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</si>
  <si>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</si>
  <si>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</si>
  <si>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</si>
  <si>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</si>
  <si>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</si>
  <si>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</si>
  <si>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</si>
  <si>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</si>
  <si>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</si>
  <si>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</si>
  <si>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</si>
  <si>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</si>
  <si>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</si>
  <si>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</si>
  <si>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</si>
  <si>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</si>
  <si>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</si>
  <si>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</si>
  <si>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</si>
  <si>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</si>
  <si>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</si>
  <si>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</si>
  <si>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</si>
  <si>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</si>
  <si>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</si>
  <si>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</si>
  <si>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</si>
  <si>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</si>
  <si>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</si>
  <si>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</si>
  <si>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</si>
  <si>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</si>
  <si>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</si>
  <si>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</si>
  <si>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</si>
  <si>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</si>
  <si>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</si>
  <si>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</si>
  <si>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</si>
  <si>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</si>
  <si>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</si>
  <si>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</si>
  <si>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</si>
  <si>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</si>
  <si>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</si>
  <si>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</si>
  <si>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</si>
  <si>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</si>
  <si>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</si>
  <si>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</si>
  <si>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</si>
  <si>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</si>
  <si>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</si>
  <si>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</si>
  <si>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</si>
  <si>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</si>
  <si>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</si>
  <si>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</si>
  <si>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</si>
  <si>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</si>
  <si>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</si>
  <si>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</si>
  <si>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</si>
  <si>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</si>
  <si>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</si>
  <si>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</si>
  <si>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</si>
  <si>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</si>
  <si>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</si>
  <si>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</si>
  <si>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</si>
  <si>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</si>
  <si>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</si>
  <si>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</si>
  <si>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</si>
  <si>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</si>
  <si>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</si>
  <si>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</si>
  <si>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</si>
  <si>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</si>
  <si>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</si>
  <si>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</si>
  <si>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</si>
  <si>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</si>
  <si>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</si>
  <si>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</si>
  <si>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</si>
  <si>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</si>
  <si>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</si>
  <si>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</si>
  <si>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</si>
  <si>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</si>
  <si>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</si>
  <si>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</si>
  <si>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</si>
  <si>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</si>
  <si>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</si>
  <si>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</si>
  <si>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</si>
  <si>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</si>
  <si>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</si>
  <si>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</si>
  <si>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</si>
  <si>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</si>
  <si>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</si>
  <si>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</si>
  <si>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</si>
  <si>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</si>
  <si>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</si>
  <si>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</si>
  <si>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</si>
  <si>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</si>
  <si>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</si>
  <si>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</si>
  <si>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</si>
  <si>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</si>
  <si>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</si>
  <si>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</si>
  <si>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</si>
  <si>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</si>
  <si>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</si>
  <si>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</si>
  <si>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</si>
  <si>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</si>
  <si>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</si>
  <si>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</si>
  <si>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</si>
  <si>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</si>
  <si>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</si>
  <si>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</si>
  <si>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</si>
  <si>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</si>
  <si>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</si>
  <si>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</si>
  <si>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</si>
  <si>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</si>
  <si>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</si>
  <si>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</si>
  <si>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</si>
  <si>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</si>
  <si>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</si>
  <si>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</si>
  <si>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</si>
  <si>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</si>
  <si>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</si>
  <si>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</si>
  <si>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</si>
  <si>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</si>
  <si>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</si>
  <si>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</si>
  <si>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</si>
  <si>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</si>
  <si>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</si>
  <si>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</si>
  <si>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</si>
  <si>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</si>
  <si>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</si>
  <si>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</si>
  <si>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</si>
  <si>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</si>
  <si>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</si>
  <si>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</si>
  <si>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</si>
  <si>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</si>
  <si>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</si>
  <si>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</si>
  <si>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</si>
  <si>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</si>
  <si>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</si>
  <si>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</si>
  <si>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</si>
  <si>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</si>
  <si>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</si>
  <si>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</si>
  <si>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</si>
  <si>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</si>
  <si>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</si>
  <si>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</si>
  <si>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</si>
  <si>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</si>
  <si>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</si>
  <si>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</si>
  <si>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</si>
  <si>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</si>
  <si>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</si>
  <si>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</si>
  <si>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</si>
  <si>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</si>
  <si>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</si>
  <si>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</si>
  <si>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</si>
  <si>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</si>
  <si>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</si>
  <si>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</si>
  <si>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</si>
  <si>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</si>
  <si>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</si>
  <si>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</si>
  <si>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</si>
  <si>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</si>
  <si>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</si>
  <si>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</si>
  <si>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</si>
  <si>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</si>
  <si>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</si>
  <si>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</si>
  <si>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</si>
  <si>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</si>
  <si>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</si>
  <si>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</si>
  <si>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</si>
  <si>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</si>
  <si>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</si>
  <si>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</si>
  <si>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</si>
  <si>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</si>
  <si>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</si>
  <si>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</si>
  <si>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</si>
  <si>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</si>
  <si>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</si>
  <si>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</si>
  <si>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</si>
  <si>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</si>
  <si>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</si>
  <si>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</si>
  <si>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</si>
  <si>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</si>
  <si>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</si>
  <si>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</si>
  <si>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</si>
  <si>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</si>
  <si>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</si>
  <si>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</si>
  <si>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</si>
  <si>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</si>
  <si>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</si>
  <si>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</si>
  <si>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</si>
  <si>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</si>
  <si>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</si>
  <si>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</si>
  <si>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</si>
  <si>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</si>
  <si>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</si>
  <si>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</si>
  <si>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</si>
  <si>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</si>
  <si>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</si>
  <si>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</si>
  <si>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</si>
  <si>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</si>
  <si>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</si>
  <si>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</si>
  <si>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</si>
  <si>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</si>
  <si>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</si>
  <si>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</si>
  <si>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</si>
  <si>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</si>
  <si>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</si>
  <si>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</si>
  <si>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</si>
  <si>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</si>
  <si>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</si>
  <si>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</si>
  <si>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</si>
  <si>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</si>
  <si>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</si>
  <si>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</si>
  <si>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</si>
  <si>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</si>
  <si>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</si>
  <si>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</si>
  <si>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</si>
  <si>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</si>
  <si>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</si>
  <si>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</si>
  <si>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</si>
  <si>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</si>
  <si>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</si>
  <si>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</si>
  <si>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</si>
  <si>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</si>
  <si>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</si>
  <si>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</si>
  <si>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</si>
  <si>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</si>
  <si>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</si>
  <si>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</si>
  <si>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</si>
  <si>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</si>
  <si>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</si>
  <si>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</si>
  <si>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</si>
  <si>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</si>
  <si>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</si>
  <si>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</si>
  <si>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</si>
  <si>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</si>
  <si>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</si>
  <si>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</si>
  <si>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</si>
  <si>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</si>
  <si>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</si>
  <si>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</si>
  <si>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</si>
  <si>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</si>
  <si>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</si>
  <si>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</si>
  <si>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</si>
  <si>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</si>
  <si>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</si>
  <si>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</si>
  <si>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</si>
  <si>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</si>
  <si>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</si>
  <si>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</si>
  <si>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</si>
  <si>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</si>
  <si>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</si>
  <si>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</si>
  <si>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</si>
  <si>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</si>
  <si>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</si>
  <si>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</si>
  <si>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</si>
  <si>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</si>
  <si>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</si>
  <si>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</si>
  <si>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</si>
  <si>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</si>
  <si>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</si>
  <si>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</si>
  <si>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</si>
  <si>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</si>
  <si>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</si>
  <si>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</si>
  <si>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</si>
  <si>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</si>
  <si>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</si>
  <si>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</si>
  <si>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</si>
  <si>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</si>
  <si>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</si>
  <si>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</si>
  <si>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</si>
  <si>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</si>
  <si>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</si>
  <si>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</si>
  <si>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</si>
  <si>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</si>
  <si>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</si>
  <si>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</si>
  <si>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</si>
  <si>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</si>
  <si>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</si>
  <si>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</si>
  <si>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</si>
  <si>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</si>
  <si>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</si>
  <si>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</si>
  <si>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</si>
  <si>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</si>
  <si>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</si>
  <si>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</si>
  <si>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</si>
  <si>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</si>
  <si>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</si>
  <si>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</si>
  <si>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</si>
  <si>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</si>
  <si>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</si>
  <si>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</si>
  <si>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</si>
  <si>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</si>
  <si>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</si>
  <si>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</si>
  <si>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</si>
  <si>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</si>
  <si>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</si>
  <si>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</si>
  <si>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</si>
  <si>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</si>
  <si>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</si>
  <si>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</si>
  <si>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</si>
  <si>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</si>
  <si>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</si>
  <si>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</si>
  <si>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</si>
  <si>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</si>
  <si>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</si>
  <si>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</si>
  <si>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</si>
  <si>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</si>
  <si>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</si>
  <si>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</si>
  <si>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</si>
  <si>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</si>
  <si>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</si>
  <si>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</si>
  <si>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</si>
  <si>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</si>
  <si>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</si>
  <si>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</si>
  <si>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</si>
  <si>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</si>
  <si>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</si>
  <si>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</si>
  <si>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</si>
  <si>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</si>
  <si>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</si>
  <si>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</si>
  <si>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</si>
  <si>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</si>
  <si>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</si>
  <si>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</si>
  <si>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</si>
  <si>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</si>
  <si>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</si>
  <si>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</si>
  <si>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</si>
  <si>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</si>
  <si>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</si>
  <si>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</si>
  <si>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</si>
  <si>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</si>
  <si>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</si>
  <si>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</si>
  <si>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</si>
  <si>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</si>
  <si>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</si>
  <si>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</si>
  <si>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</si>
  <si>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</si>
  <si>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</si>
  <si>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</si>
  <si>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</si>
  <si>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</si>
  <si>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</si>
  <si>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</si>
  <si>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</si>
  <si>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</si>
  <si>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</si>
  <si>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</si>
  <si>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</si>
  <si>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</si>
  <si>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</si>
  <si>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</si>
  <si>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</si>
  <si>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</si>
  <si>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</si>
  <si>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</si>
  <si>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</si>
  <si>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</si>
  <si>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</si>
  <si>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</si>
  <si>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</si>
  <si>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</si>
  <si>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</si>
  <si>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</si>
  <si>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</si>
  <si>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</si>
  <si>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</si>
  <si>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</si>
  <si>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</si>
  <si>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</si>
  <si>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</si>
  <si>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</si>
  <si>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</si>
  <si>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</si>
  <si>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</si>
  <si>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</si>
  <si>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</si>
  <si>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</si>
  <si>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</si>
  <si>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</si>
  <si>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</si>
  <si>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</si>
  <si>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</si>
  <si>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</si>
  <si>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</si>
  <si>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</si>
  <si>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</si>
  <si>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</si>
  <si>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</si>
  <si>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</si>
  <si>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</si>
  <si>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</si>
  <si>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</si>
  <si>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</si>
  <si>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</si>
  <si>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</si>
  <si>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</si>
  <si>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</si>
  <si>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</si>
  <si>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</si>
  <si>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</si>
  <si>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</si>
  <si>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</si>
  <si>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</si>
  <si>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</si>
  <si>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</si>
  <si>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</si>
  <si>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</si>
  <si>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</si>
  <si>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</si>
  <si>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</si>
  <si>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</si>
  <si>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</si>
  <si>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</si>
  <si>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</si>
  <si>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</si>
  <si>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</si>
  <si>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</si>
  <si>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</si>
  <si>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</si>
  <si>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</si>
  <si>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</si>
  <si>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</si>
  <si>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</si>
  <si>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</si>
  <si>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</si>
  <si>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</si>
  <si>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</si>
  <si>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</si>
  <si>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</si>
  <si>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</si>
  <si>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</si>
  <si>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</si>
  <si>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</si>
  <si>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</si>
  <si>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</si>
  <si>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</si>
  <si>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</si>
  <si>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</si>
  <si>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</si>
  <si>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</si>
  <si>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</si>
  <si>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</si>
  <si>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</si>
  <si>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</si>
  <si>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</si>
  <si>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</si>
  <si>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</si>
  <si>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</si>
  <si>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</si>
  <si>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</si>
  <si>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</si>
  <si>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</si>
  <si>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</si>
  <si>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</si>
  <si>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</si>
  <si>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</si>
  <si>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</si>
  <si>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</si>
  <si>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</si>
  <si>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</si>
  <si>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</si>
  <si>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</si>
  <si>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</si>
  <si>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</si>
  <si>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</si>
  <si>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</si>
  <si>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</si>
  <si>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</si>
  <si>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</si>
  <si>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</si>
  <si>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</si>
  <si>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</si>
  <si>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</si>
  <si>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</si>
  <si>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</si>
  <si>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</si>
  <si>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</si>
  <si>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</si>
  <si>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</si>
  <si>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</si>
  <si>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</si>
  <si>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</si>
  <si>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</si>
  <si>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</si>
  <si>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</si>
  <si>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</si>
  <si>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</si>
  <si>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</si>
  <si>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</si>
  <si>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</si>
  <si>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</si>
  <si>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</si>
  <si>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</si>
  <si>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</si>
  <si>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</si>
  <si>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</si>
  <si>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</si>
  <si>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</si>
  <si>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</si>
  <si>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</si>
  <si>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</si>
  <si>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</si>
  <si>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</si>
  <si>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</si>
  <si>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</si>
  <si>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</si>
  <si>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</si>
  <si>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</si>
  <si>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</si>
  <si>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</si>
  <si>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</si>
  <si>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</si>
  <si>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</si>
  <si>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</si>
  <si>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</si>
  <si>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</si>
  <si>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</si>
  <si>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</si>
  <si>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</si>
  <si>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</si>
  <si>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</si>
  <si>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</si>
  <si>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</si>
  <si>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</si>
  <si>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</si>
  <si>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</si>
  <si>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</si>
  <si>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</si>
  <si>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</si>
  <si>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</si>
  <si>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</si>
  <si>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</si>
  <si>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</si>
  <si>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</si>
  <si>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</si>
  <si>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</si>
  <si>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</si>
  <si>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</si>
  <si>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</si>
  <si>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</si>
  <si>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</si>
  <si>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</si>
  <si>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</si>
  <si>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</si>
  <si>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</si>
  <si>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</si>
  <si>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</si>
  <si>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</si>
  <si>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</si>
  <si>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</si>
  <si>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</si>
  <si>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</si>
  <si>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</si>
  <si>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</si>
  <si>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</si>
  <si>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</si>
  <si>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</si>
  <si>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</si>
  <si>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</si>
  <si>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</si>
  <si>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</si>
  <si>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</si>
  <si>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</si>
  <si>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</si>
  <si>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</si>
  <si>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</si>
  <si>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</si>
  <si>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</si>
  <si>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</si>
  <si>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</si>
  <si>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</si>
  <si>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</si>
  <si>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</si>
  <si>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</si>
  <si>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</si>
  <si>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</si>
  <si>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</si>
  <si>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</si>
  <si>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</si>
  <si>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</si>
  <si>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</si>
  <si>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</si>
  <si>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</si>
  <si>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</si>
  <si>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</si>
  <si>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</si>
  <si>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</si>
  <si>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</si>
  <si>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</si>
  <si>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</si>
  <si>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</si>
  <si>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</si>
  <si>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</si>
  <si>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</si>
  <si>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</si>
  <si>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</si>
  <si>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</si>
  <si>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</si>
  <si>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</si>
  <si>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</si>
  <si>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</si>
  <si>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</si>
  <si>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</si>
  <si>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</si>
  <si>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</si>
  <si>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</si>
  <si>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</si>
  <si>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</si>
  <si>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</si>
  <si>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</si>
  <si>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</si>
  <si>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</si>
  <si>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</si>
  <si>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</si>
  <si>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</si>
  <si>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</si>
  <si>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</si>
  <si>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</si>
  <si>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</si>
  <si>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</si>
  <si>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</si>
  <si>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</si>
  <si>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</si>
  <si>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</si>
  <si>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</si>
  <si>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</si>
  <si>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</si>
  <si>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</si>
  <si>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</si>
  <si>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</si>
  <si>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</si>
  <si>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</si>
  <si>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</si>
  <si>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</si>
  <si>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</si>
  <si>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</si>
  <si>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</si>
  <si>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</si>
  <si>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</si>
  <si>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</si>
  <si>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</si>
  <si>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</si>
  <si>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</si>
  <si>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</si>
  <si>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</si>
  <si>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</si>
  <si>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</si>
  <si>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</si>
  <si>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</si>
  <si>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</si>
  <si>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</si>
  <si>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</si>
  <si>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</si>
  <si>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</si>
  <si>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</si>
  <si>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</si>
  <si>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</si>
  <si>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</si>
  <si>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</si>
  <si>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</si>
  <si>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</si>
  <si>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</si>
  <si>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</si>
  <si>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</si>
  <si>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</si>
  <si>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</si>
  <si>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</si>
  <si>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</si>
  <si>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</si>
  <si>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</si>
  <si>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</si>
  <si>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</si>
  <si>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</si>
  <si>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</si>
  <si>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</si>
  <si>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</si>
  <si>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</si>
  <si>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</si>
  <si>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</si>
  <si>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</si>
  <si>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</si>
  <si>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</si>
  <si>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</si>
  <si>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</si>
  <si>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</si>
  <si>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</si>
  <si>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</si>
  <si>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</si>
  <si>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</si>
  <si>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</si>
  <si>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</si>
  <si>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</si>
  <si>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</si>
  <si>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</si>
  <si>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</si>
  <si>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</si>
  <si>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</si>
  <si>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</si>
  <si>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</si>
  <si>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</si>
  <si>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</si>
  <si>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</si>
  <si>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</si>
  <si>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</si>
  <si>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</si>
  <si>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</si>
  <si>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</si>
  <si>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</si>
  <si>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</si>
  <si>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</si>
  <si>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</si>
  <si>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</si>
  <si>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</si>
  <si>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</si>
  <si>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</si>
  <si>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</si>
  <si>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</si>
  <si>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</si>
  <si>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</si>
  <si>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</si>
  <si>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</si>
  <si>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</si>
  <si>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</si>
  <si>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</si>
  <si>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</si>
  <si>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</si>
  <si>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</si>
  <si>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</si>
  <si>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</si>
  <si>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</si>
  <si>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</si>
  <si>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</si>
  <si>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</si>
  <si>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</si>
  <si>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</si>
  <si>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</si>
  <si>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</si>
  <si>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</si>
  <si>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</si>
  <si>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</si>
  <si>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</si>
  <si>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</si>
  <si>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</si>
  <si>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</si>
  <si>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</si>
  <si>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</si>
  <si>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</si>
  <si>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</si>
  <si>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</si>
  <si>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</si>
  <si>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</si>
  <si>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</si>
  <si>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</si>
  <si>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</si>
  <si>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</si>
  <si>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</si>
  <si>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</si>
  <si>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</si>
  <si>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</si>
  <si>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</si>
  <si>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</si>
  <si>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</si>
  <si>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</si>
  <si>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</si>
  <si>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</si>
  <si>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</si>
  <si>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</si>
  <si>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</si>
  <si>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</si>
  <si>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</si>
  <si>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</si>
  <si>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</si>
  <si>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</si>
  <si>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</si>
  <si>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</si>
  <si>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</si>
  <si>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</si>
  <si>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</si>
  <si>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</si>
  <si>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</si>
  <si>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</si>
  <si>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</si>
  <si>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</si>
  <si>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</si>
  <si>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</si>
  <si>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</si>
  <si>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</si>
  <si>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</si>
  <si>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</si>
  <si>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</si>
  <si>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</si>
  <si>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</si>
  <si>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</si>
  <si>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</si>
  <si>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</si>
  <si>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</si>
  <si>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</si>
  <si>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</si>
  <si>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</si>
  <si>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</si>
  <si>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</si>
  <si>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</si>
  <si>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</si>
  <si>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</si>
  <si>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</si>
  <si>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</si>
  <si>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</si>
  <si>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</si>
  <si>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</si>
  <si>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</si>
  <si>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</si>
  <si>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</si>
  <si>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</si>
  <si>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</si>
  <si>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</si>
  <si>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</si>
  <si>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</si>
  <si>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</si>
  <si>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</si>
  <si>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</si>
  <si>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</si>
  <si>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</si>
  <si>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</si>
  <si>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</si>
  <si>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</si>
  <si>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</si>
  <si>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</si>
  <si>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</si>
  <si>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</si>
  <si>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</si>
  <si>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</si>
  <si>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</si>
  <si>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</si>
  <si>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</si>
  <si>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</si>
  <si>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</si>
  <si>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</si>
  <si>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</si>
  <si>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</si>
  <si>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</si>
  <si>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</si>
  <si>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</si>
  <si>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</si>
  <si>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</si>
  <si>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</si>
  <si>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</si>
  <si>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</si>
  <si>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</si>
  <si>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</si>
  <si>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</si>
  <si>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</si>
  <si>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</si>
  <si>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</si>
  <si>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</si>
  <si>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</si>
  <si>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</si>
  <si>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</si>
  <si>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</si>
  <si>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</si>
  <si>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</si>
  <si>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</si>
  <si>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</si>
  <si>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</si>
  <si>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</si>
  <si>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</si>
  <si>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</si>
  <si>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</si>
  <si>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</si>
  <si>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</si>
  <si>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</si>
  <si>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</si>
  <si>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</si>
  <si>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</si>
  <si>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</si>
  <si>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</si>
  <si>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</si>
  <si>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</si>
  <si>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</si>
  <si>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</si>
  <si>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</si>
  <si>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</si>
  <si>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</si>
  <si>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</si>
  <si>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</si>
  <si>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</si>
  <si>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</si>
  <si>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</si>
  <si>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</si>
  <si>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</si>
  <si>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</si>
  <si>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</si>
  <si>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</si>
  <si>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</si>
  <si>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</si>
  <si>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</si>
  <si>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</si>
  <si>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</si>
  <si>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</si>
  <si>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</si>
  <si>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</si>
  <si>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</si>
  <si>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</si>
  <si>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</si>
  <si>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</si>
  <si>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</si>
  <si>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</si>
  <si>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</si>
  <si>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</si>
  <si>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</si>
  <si>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</si>
  <si>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</si>
  <si>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</si>
  <si>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</si>
  <si>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</si>
  <si>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</si>
  <si>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</si>
  <si>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</si>
  <si>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</si>
  <si>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</si>
  <si>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</si>
  <si>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</si>
  <si>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</si>
  <si>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</si>
  <si>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</si>
  <si>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</si>
  <si>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</si>
  <si>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</si>
  <si>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</si>
  <si>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</si>
  <si>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</si>
  <si>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</si>
  <si>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</si>
  <si>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</si>
  <si>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</si>
  <si>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</si>
  <si>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</si>
  <si>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</si>
  <si>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</si>
  <si>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</si>
  <si>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</si>
  <si>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</si>
  <si>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</si>
  <si>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</si>
  <si>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</si>
  <si>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</si>
  <si>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</si>
  <si>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</si>
  <si>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</si>
  <si>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</si>
  <si>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</si>
  <si>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</si>
  <si>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</si>
  <si>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</si>
  <si>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</si>
  <si>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</si>
  <si>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</si>
  <si>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</si>
  <si>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</si>
  <si>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</si>
  <si>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</si>
  <si>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</si>
  <si>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</si>
  <si>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</si>
  <si>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</si>
  <si>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</si>
  <si>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</si>
  <si>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</si>
  <si>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</si>
  <si>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</si>
  <si>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</si>
  <si>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</si>
  <si>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</si>
  <si>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</si>
  <si>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</si>
  <si>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</si>
  <si>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</si>
  <si>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</si>
  <si>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</si>
  <si>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</si>
  <si>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</si>
  <si>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</si>
  <si>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</si>
  <si>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</si>
  <si>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</si>
  <si>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</si>
  <si>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</si>
  <si>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</si>
  <si>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</si>
  <si>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</si>
  <si>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</si>
  <si>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</si>
  <si>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</si>
  <si>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</si>
  <si>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</si>
  <si>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</si>
  <si>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</si>
  <si>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</si>
  <si>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</si>
  <si>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</si>
  <si>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</si>
  <si>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</si>
  <si>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</si>
  <si>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</si>
  <si>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</si>
  <si>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</si>
  <si>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</si>
  <si>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</si>
  <si>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</si>
  <si>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</si>
  <si>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</si>
  <si>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</si>
  <si>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</si>
  <si>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</si>
  <si>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</si>
  <si>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</si>
  <si>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</si>
  <si>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</si>
  <si>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</si>
  <si>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</si>
  <si>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</si>
  <si>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</si>
  <si>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</si>
  <si>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</si>
  <si>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</si>
  <si>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</si>
  <si>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</si>
  <si>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</si>
  <si>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</si>
  <si>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</si>
  <si>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</si>
  <si>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</si>
  <si>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</si>
  <si>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</si>
  <si>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</si>
  <si>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</si>
  <si>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</si>
  <si>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</si>
  <si>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</si>
  <si>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</si>
  <si>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</si>
  <si>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</si>
  <si>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</si>
  <si>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</si>
  <si>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</si>
  <si>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</si>
  <si>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</si>
  <si>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</si>
  <si>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</si>
  <si>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</si>
  <si>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</si>
  <si>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</si>
  <si>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</si>
  <si>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</si>
  <si>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</si>
  <si>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</si>
  <si>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</si>
  <si>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</si>
  <si>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</si>
  <si>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</si>
  <si>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</si>
  <si>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</si>
  <si>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</si>
  <si>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</si>
  <si>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</si>
  <si>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</si>
  <si>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</si>
  <si>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</si>
  <si>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</si>
  <si>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</si>
  <si>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</si>
  <si>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</si>
  <si>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</si>
  <si>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</si>
  <si>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</si>
  <si>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</si>
  <si>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</si>
  <si>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</si>
  <si>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</si>
  <si>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</si>
  <si>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</si>
  <si>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</si>
  <si>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</si>
  <si>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</si>
  <si>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</si>
  <si>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</si>
  <si>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</si>
  <si>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</si>
  <si>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</si>
  <si>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</si>
  <si>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</si>
  <si>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</si>
  <si>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</si>
  <si>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</si>
  <si>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</si>
  <si>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</si>
  <si>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</si>
  <si>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</si>
  <si>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</si>
  <si>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</si>
  <si>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</si>
  <si>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</si>
  <si>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</si>
  <si>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</si>
  <si>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</si>
  <si>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</si>
  <si>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</si>
  <si>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</si>
  <si>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</si>
  <si>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</si>
  <si>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</si>
  <si>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</si>
  <si>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</si>
  <si>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</si>
  <si>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</si>
  <si>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</si>
  <si>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</si>
  <si>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</si>
  <si>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</si>
  <si>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</si>
  <si>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</si>
  <si>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</si>
  <si>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</si>
  <si>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</si>
  <si>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</si>
  <si>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</si>
  <si>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</si>
  <si>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</si>
  <si>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</si>
  <si>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</si>
  <si>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</si>
  <si>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</si>
  <si>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</si>
  <si>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</si>
  <si>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</si>
  <si>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</si>
  <si>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</si>
  <si>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</si>
  <si>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</si>
  <si>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</si>
  <si>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</si>
  <si>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</si>
  <si>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</si>
  <si>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</si>
  <si>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</si>
  <si>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</si>
  <si>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</si>
  <si>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</si>
  <si>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</si>
  <si>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</si>
  <si>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</si>
  <si>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</si>
  <si>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</si>
  <si>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</si>
  <si>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</si>
  <si>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</si>
  <si>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</si>
  <si>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</si>
  <si>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</si>
  <si>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</si>
  <si>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</si>
  <si>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</si>
  <si>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</si>
  <si>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</si>
  <si>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</si>
  <si>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</si>
  <si>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</si>
  <si>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</si>
  <si>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</si>
  <si>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</si>
  <si>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</si>
  <si>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</si>
  <si>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</si>
  <si>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</si>
  <si>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</si>
  <si>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</si>
  <si>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</si>
  <si>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</si>
  <si>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</si>
  <si>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</si>
  <si>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</si>
  <si>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</si>
  <si>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</si>
  <si>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</si>
  <si>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</si>
  <si>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</si>
  <si>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</si>
  <si>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</si>
  <si>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</si>
  <si>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</si>
  <si>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</si>
  <si>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</si>
  <si>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</si>
  <si>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</si>
  <si>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</si>
  <si>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</si>
  <si>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</si>
  <si>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</si>
  <si>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</si>
  <si>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</si>
  <si>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</si>
  <si>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</si>
  <si>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</si>
  <si>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</si>
  <si>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</si>
  <si>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</si>
  <si>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</si>
  <si>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</si>
  <si>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</si>
  <si>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</si>
  <si>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</si>
  <si>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</si>
  <si>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</si>
  <si>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</si>
  <si>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</si>
  <si>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</si>
  <si>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</si>
  <si>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</si>
  <si>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</si>
  <si>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</si>
  <si>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</si>
  <si>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</si>
  <si>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</si>
  <si>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</si>
  <si>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</si>
  <si>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</si>
  <si>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</si>
  <si>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</si>
  <si>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</si>
  <si>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</si>
  <si>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</si>
  <si>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</si>
  <si>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</si>
  <si>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</si>
  <si>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</si>
  <si>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</si>
  <si>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</si>
  <si>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</si>
  <si>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</si>
  <si>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</si>
  <si>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</si>
  <si>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</si>
  <si>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</si>
  <si>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</si>
  <si>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</si>
  <si>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</si>
  <si>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</si>
  <si>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</si>
  <si>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</si>
  <si>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</si>
  <si>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</si>
  <si>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</si>
  <si>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</si>
  <si>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</si>
  <si>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</si>
  <si>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</si>
  <si>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</si>
  <si>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</si>
  <si>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</si>
  <si>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</si>
  <si>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</si>
  <si>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</si>
  <si>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</si>
  <si>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</si>
  <si>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</si>
  <si>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</si>
  <si>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</si>
  <si>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</si>
  <si>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</si>
  <si>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</si>
  <si>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</si>
  <si>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</si>
  <si>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</si>
  <si>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</si>
  <si>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</si>
  <si>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</si>
  <si>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</si>
  <si>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</si>
  <si>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</si>
  <si>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</si>
  <si>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</si>
  <si>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</si>
  <si>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</si>
  <si>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</si>
  <si>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</si>
  <si>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</si>
  <si>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</si>
  <si>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</si>
  <si>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</si>
  <si>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</si>
  <si>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</si>
  <si>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</si>
  <si>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</si>
  <si>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</si>
  <si>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</si>
  <si>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</si>
  <si>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</si>
  <si>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</si>
  <si>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</si>
  <si>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</si>
  <si>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</si>
  <si>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</si>
  <si>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</si>
  <si>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</si>
  <si>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</si>
  <si>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</si>
  <si>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</si>
  <si>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</si>
  <si>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</si>
  <si>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</si>
  <si>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</si>
  <si>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</si>
  <si>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</si>
  <si>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</si>
  <si>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</si>
  <si>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</si>
  <si>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</si>
  <si>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</si>
  <si>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</si>
  <si>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</si>
  <si>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</si>
  <si>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</si>
  <si>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</si>
  <si>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</si>
  <si>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</si>
  <si>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</si>
  <si>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</si>
  <si>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</si>
  <si>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</si>
  <si>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</si>
  <si>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</si>
  <si>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</si>
  <si>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</si>
  <si>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</si>
  <si>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</si>
  <si>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</si>
  <si>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</si>
  <si>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</si>
  <si>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</si>
  <si>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</si>
  <si>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</si>
  <si>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</si>
  <si>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</si>
  <si>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</si>
  <si>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</si>
  <si>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</si>
  <si>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</si>
  <si>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</si>
  <si>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</si>
  <si>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</si>
  <si>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</si>
  <si>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</si>
  <si>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</si>
  <si>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</si>
  <si>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</si>
  <si>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</si>
  <si>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</si>
  <si>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</si>
  <si>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</si>
  <si>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</si>
  <si>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</si>
  <si>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</si>
  <si>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</si>
  <si>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</si>
  <si>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</si>
  <si>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</si>
  <si>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</si>
  <si>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</si>
  <si>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</si>
  <si>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</si>
  <si>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</si>
  <si>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</si>
  <si>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</si>
  <si>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</si>
  <si>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</si>
  <si>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</si>
  <si>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</si>
  <si>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</si>
  <si>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</si>
  <si>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</si>
  <si>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</si>
  <si>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</si>
  <si>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</si>
  <si>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</si>
  <si>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</si>
  <si>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</si>
  <si>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</si>
  <si>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</si>
  <si>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</si>
  <si>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</si>
  <si>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</si>
  <si>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</si>
  <si>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</si>
  <si>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</si>
  <si>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</si>
  <si>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</si>
  <si>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</si>
  <si>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</si>
  <si>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</si>
  <si>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</si>
  <si>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</si>
  <si>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</si>
  <si>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</si>
  <si>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</si>
  <si>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</si>
  <si>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</si>
  <si>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</si>
  <si>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</si>
  <si>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</si>
  <si>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</si>
  <si>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</si>
  <si>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</si>
  <si>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</si>
  <si>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</si>
  <si>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</si>
  <si>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</si>
  <si>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</si>
  <si>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</si>
  <si>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</si>
  <si>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</si>
  <si>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</si>
  <si>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</si>
  <si>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</si>
  <si>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</si>
  <si>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</si>
  <si>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</si>
  <si>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</si>
  <si>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</si>
  <si>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</si>
  <si>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</si>
  <si>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</si>
  <si>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</si>
  <si>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</si>
  <si>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</si>
  <si>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</si>
  <si>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</si>
  <si>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</si>
  <si>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</si>
  <si>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</si>
  <si>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</si>
  <si>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</si>
  <si>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</si>
  <si>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</si>
  <si>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</si>
  <si>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</si>
  <si>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</si>
  <si>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</si>
  <si>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</si>
  <si>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</si>
  <si>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</si>
  <si>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</si>
  <si>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</si>
  <si>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</si>
  <si>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</si>
  <si>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</si>
  <si>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</si>
  <si>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</si>
  <si>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</si>
  <si>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</si>
  <si>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</si>
  <si>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</si>
  <si>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</si>
  <si>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</si>
  <si>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</si>
  <si>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</si>
  <si>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</si>
  <si>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</si>
  <si>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</si>
  <si>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</si>
  <si>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</si>
  <si>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</si>
  <si>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</si>
  <si>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</si>
  <si>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</si>
  <si>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</si>
  <si>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</si>
  <si>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</si>
  <si>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</si>
  <si>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</si>
  <si>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</si>
  <si>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</si>
  <si>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</si>
  <si>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</si>
  <si>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</si>
  <si>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</si>
  <si>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</si>
  <si>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</si>
  <si>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</si>
  <si>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</si>
  <si>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</si>
  <si>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</si>
  <si>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</si>
  <si>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</si>
  <si>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</si>
  <si>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</si>
  <si>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</si>
  <si>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</si>
  <si>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</si>
  <si>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</si>
  <si>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</si>
  <si>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</si>
  <si>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</si>
  <si>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</si>
  <si>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</si>
  <si>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</si>
  <si>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</si>
  <si>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</si>
  <si>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</si>
  <si>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</si>
  <si>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</si>
  <si>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</si>
  <si>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</si>
  <si>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</si>
  <si>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</si>
  <si>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</si>
  <si>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</si>
  <si>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</si>
  <si>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</si>
  <si>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</si>
  <si>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</si>
  <si>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</si>
  <si>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</si>
  <si>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</si>
  <si>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</si>
  <si>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</si>
  <si>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</si>
  <si>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</si>
  <si>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</si>
  <si>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</si>
  <si>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</si>
  <si>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</si>
  <si>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</si>
  <si>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</si>
  <si>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</si>
  <si>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</si>
  <si>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</si>
  <si>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</si>
  <si>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</si>
  <si>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</si>
  <si>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</si>
  <si>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</si>
  <si>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</si>
  <si>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</si>
  <si>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</si>
  <si>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</si>
  <si>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</si>
  <si>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</si>
  <si>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</si>
  <si>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</si>
  <si>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</si>
  <si>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</si>
  <si>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</si>
  <si>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</si>
  <si>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</si>
  <si>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</si>
  <si>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</si>
  <si>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</si>
  <si>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</si>
  <si>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</si>
  <si>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</si>
  <si>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</si>
  <si>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</si>
  <si>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</si>
  <si>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</si>
  <si>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</si>
  <si>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</si>
  <si>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</si>
  <si>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</si>
  <si>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</si>
  <si>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</si>
  <si>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</si>
  <si>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</si>
  <si>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</si>
  <si>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</si>
  <si>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</si>
  <si>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</si>
  <si>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</si>
  <si>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</si>
  <si>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</si>
  <si>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</si>
  <si>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</si>
  <si>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</si>
  <si>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</si>
  <si>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</si>
  <si>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</si>
  <si>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</si>
  <si>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</si>
  <si>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</si>
  <si>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</si>
  <si>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</si>
  <si>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</si>
  <si>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</si>
  <si>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</si>
  <si>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</si>
  <si>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</si>
  <si>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</si>
  <si>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</si>
  <si>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</si>
  <si>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</si>
  <si>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</si>
  <si>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</si>
  <si>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</si>
  <si>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</si>
  <si>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</si>
  <si>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</si>
  <si>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</si>
  <si>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</si>
  <si>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</si>
  <si>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</si>
  <si>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</si>
  <si>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</si>
  <si>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</si>
  <si>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</si>
  <si>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</si>
  <si>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</si>
  <si>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</si>
  <si>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</si>
  <si>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</si>
  <si>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</si>
  <si>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</si>
  <si>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</si>
  <si>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</si>
  <si>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</si>
  <si>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</si>
  <si>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</si>
  <si>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</si>
  <si>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</si>
  <si>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</si>
  <si>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</si>
  <si>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</si>
  <si>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</si>
  <si>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</si>
  <si>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</si>
  <si>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</si>
  <si>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</si>
  <si>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</si>
  <si>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</si>
  <si>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</si>
  <si>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</si>
  <si>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</si>
  <si>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</si>
  <si>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</si>
  <si>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</si>
  <si>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</si>
  <si>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</si>
  <si>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</si>
  <si>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</si>
  <si>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</si>
  <si>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</si>
  <si>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</si>
  <si>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</si>
  <si>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</si>
  <si>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</si>
  <si>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</si>
  <si>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</si>
  <si>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</si>
  <si>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</si>
  <si>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</si>
  <si>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</si>
  <si>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</si>
  <si>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</si>
  <si>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</si>
  <si>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</si>
  <si>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</si>
  <si>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</si>
  <si>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</si>
  <si>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</si>
  <si>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</si>
  <si>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</si>
  <si>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</si>
  <si>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</si>
  <si>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</si>
  <si>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</si>
  <si>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</si>
  <si>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</si>
  <si>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</si>
  <si>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</si>
  <si>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</si>
  <si>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</si>
  <si>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</si>
  <si>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</si>
  <si>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</si>
  <si>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</si>
  <si>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</si>
  <si>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</si>
  <si>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</si>
  <si>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</si>
  <si>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</si>
  <si>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</si>
  <si>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</si>
  <si>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</si>
  <si>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</si>
  <si>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</si>
  <si>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</si>
  <si>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</si>
  <si>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</si>
  <si>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</si>
  <si>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</si>
  <si>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</si>
  <si>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</si>
  <si>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</si>
  <si>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</si>
  <si>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</si>
  <si>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</si>
  <si>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</si>
  <si>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</si>
  <si>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</si>
  <si>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</si>
  <si>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</si>
  <si>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</si>
  <si>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</si>
  <si>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</si>
  <si>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</si>
  <si>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</si>
  <si>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</si>
  <si>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</si>
  <si>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</si>
  <si>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</si>
  <si>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</si>
  <si>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</si>
  <si>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</si>
  <si>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</si>
  <si>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</si>
  <si>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</si>
  <si>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</si>
  <si>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</si>
  <si>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</si>
  <si>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</si>
  <si>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</si>
  <si>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</si>
  <si>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</si>
  <si>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</si>
  <si>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</si>
  <si>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</si>
  <si>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</si>
  <si>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</si>
  <si>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</si>
  <si>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</si>
  <si>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</si>
  <si>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</si>
  <si>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</si>
  <si>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</si>
  <si>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</si>
  <si>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</si>
  <si>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</si>
  <si>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</si>
  <si>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</si>
  <si>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</si>
  <si>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</si>
  <si>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</si>
  <si>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</si>
  <si>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</si>
  <si>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</si>
  <si>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</si>
  <si>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</si>
  <si>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</si>
  <si>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</si>
  <si>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</si>
  <si>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</si>
  <si>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</si>
  <si>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</si>
  <si>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</si>
  <si>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</si>
  <si>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</si>
  <si>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</si>
  <si>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</si>
  <si>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</si>
  <si>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</si>
  <si>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</si>
  <si>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</si>
  <si>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</si>
  <si>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</si>
  <si>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</si>
  <si>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</si>
  <si>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</si>
  <si>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</si>
  <si>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</si>
  <si>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</si>
  <si>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</si>
  <si>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</si>
  <si>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</si>
  <si>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</si>
  <si>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</si>
  <si>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</si>
  <si>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</si>
  <si>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</si>
  <si>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</si>
  <si>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</si>
  <si>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</si>
  <si>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</si>
  <si>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</si>
  <si>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</si>
  <si>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</si>
  <si>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</si>
  <si>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</si>
  <si>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</si>
  <si>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</si>
  <si>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</si>
  <si>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</si>
  <si>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</si>
  <si>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</si>
  <si>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</si>
  <si>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</si>
  <si>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</si>
  <si>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</si>
  <si>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</si>
  <si>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</si>
  <si>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</si>
  <si>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</si>
  <si>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</si>
  <si>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</si>
  <si>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</si>
  <si>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</si>
  <si>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</si>
  <si>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</si>
  <si>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</si>
  <si>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</si>
  <si>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</si>
  <si>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</si>
  <si>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</si>
  <si>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</si>
  <si>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</si>
  <si>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</si>
  <si>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</si>
  <si>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</si>
  <si>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</si>
  <si>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</si>
  <si>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</si>
  <si>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</si>
  <si>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</si>
  <si>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</si>
  <si>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</si>
  <si>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</si>
  <si>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</si>
  <si>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</si>
  <si>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</si>
  <si>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</si>
  <si>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</si>
  <si>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</si>
  <si>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</si>
  <si>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</si>
  <si>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</si>
  <si>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</si>
  <si>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</si>
  <si>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</si>
  <si>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</si>
  <si>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</si>
  <si>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</si>
  <si>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</si>
  <si>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</si>
  <si>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</si>
  <si>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</si>
  <si>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</si>
  <si>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</si>
  <si>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</si>
  <si>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</si>
  <si>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</si>
  <si>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</si>
  <si>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</si>
  <si>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</si>
  <si>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</si>
  <si>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</si>
  <si>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</si>
  <si>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</si>
  <si>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</si>
  <si>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</si>
  <si>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</si>
  <si>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</si>
  <si>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</si>
  <si>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</si>
  <si>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</si>
  <si>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</si>
  <si>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</si>
  <si>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</si>
  <si>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</si>
  <si>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</si>
  <si>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</si>
  <si>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</si>
  <si>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</si>
  <si>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</si>
  <si>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</si>
  <si>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</si>
  <si>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</si>
  <si>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</si>
  <si>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</si>
  <si>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</si>
  <si>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</si>
  <si>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</si>
  <si>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</si>
  <si>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</si>
  <si>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</si>
  <si>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</si>
  <si>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</si>
  <si>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</si>
  <si>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</si>
  <si>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</si>
  <si>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</si>
  <si>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</si>
  <si>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</si>
  <si>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</si>
  <si>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</si>
  <si>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</si>
  <si>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</si>
  <si>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</si>
  <si>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</si>
  <si>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</si>
  <si>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</si>
  <si>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</si>
  <si>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</si>
  <si>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</si>
  <si>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</si>
  <si>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</si>
  <si>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</si>
  <si>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</si>
  <si>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</si>
  <si>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</si>
  <si>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</si>
  <si>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</si>
  <si>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</si>
  <si>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</si>
  <si>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</si>
  <si>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</si>
  <si>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</si>
  <si>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</si>
  <si>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</si>
  <si>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</si>
  <si>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</si>
  <si>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</si>
  <si>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</si>
  <si>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</si>
  <si>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</si>
  <si>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</si>
  <si>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</si>
  <si>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</si>
  <si>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</si>
  <si>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</si>
  <si>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</si>
  <si>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</si>
  <si>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</si>
  <si>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</si>
  <si>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</si>
  <si>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</si>
  <si>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</si>
  <si>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</si>
  <si>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</si>
  <si>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</si>
  <si>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</si>
  <si>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</si>
  <si>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</si>
  <si>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</si>
  <si>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</si>
  <si>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</si>
  <si>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</si>
  <si>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</si>
  <si>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</si>
  <si>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</si>
  <si>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</si>
  <si>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</si>
  <si>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</si>
  <si>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</si>
  <si>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</si>
  <si>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</si>
  <si>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</si>
  <si>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</si>
  <si>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</si>
  <si>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</si>
  <si>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</si>
  <si>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</si>
  <si>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</si>
  <si>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</si>
  <si>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</si>
  <si>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</si>
  <si>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</si>
  <si>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</si>
  <si>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</si>
  <si>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</si>
  <si>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</si>
  <si>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</si>
  <si>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</si>
  <si>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</si>
  <si>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</si>
  <si>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</si>
  <si>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</si>
  <si>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</si>
  <si>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</si>
  <si>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</si>
  <si>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</si>
  <si>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</si>
  <si>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</si>
  <si>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</si>
  <si>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</si>
  <si>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</si>
  <si>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</si>
  <si>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</si>
  <si>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</si>
  <si>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</si>
  <si>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</si>
  <si>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</si>
  <si>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</si>
  <si>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</si>
  <si>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</si>
  <si>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</si>
  <si>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</si>
  <si>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</si>
  <si>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</si>
  <si>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</si>
  <si>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</si>
  <si>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</si>
  <si>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</si>
  <si>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</si>
  <si>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</si>
  <si>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</si>
  <si>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</si>
  <si>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</si>
  <si>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</si>
  <si>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</si>
  <si>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</si>
  <si>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</si>
  <si>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</si>
  <si>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</si>
  <si>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</si>
  <si>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</si>
  <si>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</si>
  <si>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</si>
  <si>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</si>
  <si>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</si>
  <si>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</si>
  <si>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</si>
  <si>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</si>
  <si>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</si>
  <si>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</si>
  <si>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</si>
  <si>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</si>
  <si>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</si>
  <si>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</si>
  <si>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</si>
  <si>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</si>
  <si>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</si>
  <si>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</si>
  <si>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</si>
  <si>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</si>
  <si>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</si>
  <si>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</si>
  <si>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</si>
  <si>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</si>
  <si>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</si>
  <si>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</si>
  <si>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</si>
  <si>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</si>
  <si>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</si>
  <si>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</si>
  <si>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</si>
  <si>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</si>
  <si>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</si>
  <si>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</si>
  <si>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</si>
  <si>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</si>
  <si>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</si>
  <si>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</si>
  <si>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</si>
  <si>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</si>
  <si>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</si>
  <si>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</si>
  <si>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</si>
  <si>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</si>
  <si>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</si>
  <si>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</si>
  <si>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</si>
  <si>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</si>
  <si>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</si>
  <si>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</si>
  <si>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</si>
  <si>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</si>
  <si>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</si>
  <si>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</si>
  <si>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</si>
  <si>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</si>
  <si>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</si>
  <si>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</si>
  <si>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</si>
  <si>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</si>
  <si>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</si>
  <si>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</si>
  <si>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</si>
  <si>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</si>
  <si>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</si>
  <si>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</si>
  <si>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</si>
  <si>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</si>
  <si>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</si>
  <si>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</si>
  <si>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</si>
  <si>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</si>
  <si>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</si>
  <si>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</si>
  <si>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</si>
  <si>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</si>
  <si>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</si>
  <si>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</si>
  <si>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</si>
  <si>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</si>
  <si>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</si>
  <si>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</si>
  <si>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</si>
  <si>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</si>
  <si>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</si>
  <si>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</si>
  <si>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</si>
  <si>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</si>
  <si>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</si>
  <si>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</si>
  <si>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</si>
  <si>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</si>
  <si>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</si>
  <si>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</si>
  <si>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</si>
  <si>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</si>
  <si>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</si>
  <si>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</si>
  <si>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</si>
  <si>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</si>
  <si>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</si>
  <si>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</si>
  <si>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</si>
  <si>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</si>
  <si>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</si>
  <si>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</si>
  <si>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</si>
  <si>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</si>
  <si>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</si>
  <si>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</si>
  <si>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</si>
  <si>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</si>
  <si>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</si>
  <si>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</si>
  <si>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</si>
  <si>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</si>
  <si>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</si>
  <si>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</si>
  <si>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</si>
  <si>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</si>
  <si>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</si>
  <si>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</si>
  <si>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</si>
  <si>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</si>
  <si>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</si>
  <si>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</si>
  <si>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</si>
  <si>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</si>
  <si>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</si>
  <si>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</si>
  <si>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</si>
  <si>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</si>
  <si>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</si>
  <si>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</si>
  <si>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</si>
  <si>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</si>
  <si>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</si>
  <si>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</si>
  <si>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</si>
  <si>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</si>
  <si>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</si>
  <si>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</si>
  <si>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</si>
  <si>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</si>
  <si>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</si>
  <si>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</si>
  <si>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</si>
  <si>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</si>
  <si>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</si>
  <si>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</si>
  <si>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</si>
  <si>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</si>
  <si>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</si>
  <si>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</si>
  <si>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</si>
  <si>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</si>
  <si>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</si>
  <si>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</si>
  <si>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</si>
  <si>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</si>
  <si>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</si>
  <si>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</si>
  <si>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</si>
  <si>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</si>
  <si>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</si>
  <si>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</si>
  <si>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</si>
  <si>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</si>
  <si>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</si>
  <si>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</si>
  <si>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</si>
  <si>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</si>
  <si>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</si>
  <si>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</si>
  <si>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</si>
  <si>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</si>
  <si>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</si>
  <si>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</si>
  <si>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</si>
  <si>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</si>
  <si>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</si>
  <si>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</si>
  <si>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</si>
  <si>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</si>
  <si>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</si>
  <si>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</si>
  <si>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</si>
  <si>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</si>
  <si>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</si>
  <si>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</si>
  <si>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</si>
  <si>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</si>
  <si>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</si>
  <si>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</si>
  <si>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</si>
  <si>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</si>
  <si>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</si>
  <si>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</si>
  <si>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</si>
  <si>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</si>
  <si>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</si>
  <si>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</si>
  <si>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</si>
  <si>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</si>
  <si>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</si>
  <si>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</si>
  <si>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</si>
  <si>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</si>
  <si>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</si>
  <si>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</si>
  <si>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</si>
  <si>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</si>
  <si>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</si>
  <si>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</si>
  <si>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</si>
  <si>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</si>
  <si>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</si>
  <si>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</si>
  <si>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</si>
  <si>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</si>
  <si>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</si>
  <si>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</si>
  <si>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</si>
  <si>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</si>
  <si>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</si>
  <si>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</si>
  <si>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</si>
  <si>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</si>
  <si>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</si>
  <si>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</si>
  <si>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</si>
  <si>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</si>
  <si>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</si>
  <si>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</si>
  <si>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</si>
  <si>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</si>
  <si>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</si>
  <si>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</si>
  <si>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</si>
  <si>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</si>
  <si>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</si>
  <si>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</si>
  <si>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</si>
  <si>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</si>
  <si>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</si>
  <si>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</si>
  <si>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</si>
  <si>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</si>
  <si>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</si>
  <si>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</si>
  <si>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</si>
  <si>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</si>
  <si>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</si>
  <si>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</si>
  <si>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</si>
  <si>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</si>
  <si>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</si>
  <si>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</si>
  <si>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</si>
  <si>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</si>
  <si>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</si>
  <si>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</si>
  <si>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</si>
  <si>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</si>
  <si>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</si>
  <si>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</si>
  <si>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</si>
  <si>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</si>
  <si>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</si>
  <si>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</si>
  <si>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</si>
  <si>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</si>
  <si>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</si>
  <si>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</si>
  <si>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</si>
  <si>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</si>
  <si>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</si>
  <si>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</si>
  <si>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</si>
  <si>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</si>
  <si>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</si>
  <si>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</si>
  <si>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</si>
  <si>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</si>
  <si>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</si>
  <si>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</si>
  <si>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</si>
  <si>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</si>
  <si>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</si>
  <si>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</si>
  <si>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</si>
  <si>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</si>
  <si>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</si>
  <si>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</si>
  <si>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</si>
  <si>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</si>
  <si>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</si>
  <si>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</si>
  <si>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</si>
  <si>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</si>
  <si>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</si>
  <si>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</si>
  <si>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</si>
  <si>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</si>
  <si>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</si>
  <si>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</si>
  <si>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</si>
  <si>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</si>
  <si>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</si>
  <si>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</si>
  <si>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</si>
  <si>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</si>
  <si>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</si>
  <si>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</si>
  <si>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</si>
  <si>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</si>
  <si>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</si>
  <si>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</si>
  <si>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</si>
  <si>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</si>
  <si>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</si>
  <si>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</si>
  <si>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</si>
  <si>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</si>
  <si>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</si>
  <si>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</si>
  <si>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</si>
  <si>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</si>
  <si>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</si>
  <si>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</si>
  <si>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</si>
  <si>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</si>
  <si>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</si>
  <si>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</si>
  <si>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</si>
  <si>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</si>
  <si>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</si>
  <si>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</si>
  <si>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</si>
  <si>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</si>
  <si>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</si>
  <si>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</si>
  <si>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</si>
  <si>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</si>
  <si>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</si>
  <si>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</si>
  <si>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</si>
  <si>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</si>
  <si>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</si>
  <si>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</si>
  <si>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</si>
  <si>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</si>
  <si>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</si>
  <si>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</si>
  <si>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</si>
  <si>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</si>
  <si>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</si>
  <si>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</si>
  <si>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</si>
  <si>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</si>
  <si>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</si>
  <si>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</si>
  <si>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</si>
  <si>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</si>
  <si>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</si>
  <si>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</si>
  <si>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</si>
  <si>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</si>
  <si>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</si>
  <si>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</si>
  <si>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</si>
  <si>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</si>
  <si>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</si>
  <si>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</si>
  <si>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</si>
  <si>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</si>
  <si>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</si>
  <si>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</si>
  <si>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</si>
  <si>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</si>
  <si>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</si>
  <si>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</si>
  <si>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</si>
  <si>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</si>
  <si>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</si>
  <si>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</si>
  <si>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</si>
  <si>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</si>
  <si>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</si>
  <si>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</si>
  <si>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</si>
  <si>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</si>
  <si>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</si>
  <si>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</si>
  <si>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</si>
  <si>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</si>
  <si>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</si>
  <si>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</si>
  <si>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</si>
  <si>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</si>
  <si>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</si>
  <si>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</si>
  <si>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</si>
  <si>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</si>
  <si>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</si>
  <si>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</si>
  <si>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</si>
  <si>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</si>
  <si>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</si>
  <si>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</si>
  <si>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</si>
  <si>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</si>
  <si>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</si>
  <si>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</si>
  <si>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</si>
  <si>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</si>
  <si>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</si>
  <si>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</si>
  <si>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</si>
  <si>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</si>
  <si>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</si>
  <si>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</si>
  <si>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</si>
  <si>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</si>
  <si>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</si>
  <si>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</si>
  <si>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</si>
  <si>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</si>
  <si>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</si>
  <si>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</si>
  <si>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</si>
  <si>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</si>
  <si>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</si>
  <si>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</si>
  <si>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</si>
  <si>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</si>
  <si>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</si>
  <si>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</si>
  <si>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</si>
  <si>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</si>
  <si>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</si>
  <si>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</si>
  <si>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</si>
  <si>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</si>
  <si>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</si>
  <si>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</si>
  <si>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</si>
  <si>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</si>
  <si>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</si>
  <si>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</si>
  <si>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</si>
  <si>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</si>
  <si>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</si>
  <si>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</si>
  <si>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</si>
  <si>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</si>
  <si>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</si>
  <si>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</si>
  <si>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</si>
  <si>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</si>
  <si>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</si>
  <si>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</si>
  <si>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</si>
  <si>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</si>
  <si>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</si>
  <si>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</si>
  <si>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</si>
  <si>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</si>
  <si>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</si>
  <si>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</si>
  <si>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</si>
  <si>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</si>
  <si>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</si>
  <si>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</si>
  <si>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</si>
  <si>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</si>
  <si>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</si>
  <si>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</si>
  <si>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</si>
  <si>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</si>
  <si>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</si>
  <si>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</si>
  <si>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</si>
  <si>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</si>
  <si>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</si>
  <si>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</si>
  <si>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</si>
  <si>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</si>
  <si>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</si>
  <si>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</si>
  <si>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</si>
  <si>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</si>
  <si>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</si>
  <si>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</si>
  <si>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</si>
  <si>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</si>
  <si>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</si>
  <si>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</si>
  <si>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</si>
  <si>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</si>
  <si>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</si>
  <si>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</si>
  <si>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</si>
  <si>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</si>
  <si>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</si>
  <si>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</si>
  <si>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</si>
  <si>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</si>
  <si>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</si>
  <si>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</si>
  <si>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</si>
  <si>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</si>
  <si>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</si>
  <si>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</si>
  <si>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</si>
  <si>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</si>
  <si>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</si>
  <si>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</si>
  <si>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</si>
  <si>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</si>
  <si>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</si>
  <si>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</si>
  <si>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</si>
  <si>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</si>
  <si>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</si>
  <si>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</si>
  <si>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</si>
  <si>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</si>
  <si>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</si>
  <si>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</si>
  <si>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</si>
  <si>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</si>
  <si>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</si>
  <si>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</si>
  <si>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</si>
  <si>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</si>
  <si>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</si>
  <si>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</si>
  <si>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</si>
  <si>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</si>
  <si>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</si>
  <si>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</si>
  <si>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</si>
  <si>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</si>
  <si>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</si>
  <si>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</si>
  <si>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</si>
  <si>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</si>
  <si>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</si>
  <si>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</si>
  <si>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</si>
  <si>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</si>
  <si>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</si>
  <si>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</si>
  <si>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</si>
  <si>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</si>
  <si>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</si>
  <si>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</si>
  <si>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</si>
  <si>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</si>
  <si>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</si>
  <si>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</si>
  <si>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</si>
  <si>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</si>
  <si>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</si>
  <si>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</si>
  <si>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</si>
  <si>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</si>
  <si>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</si>
  <si>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</si>
  <si>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</si>
  <si>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</si>
  <si>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</si>
  <si>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</si>
  <si>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</si>
  <si>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</si>
  <si>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</si>
  <si>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</si>
  <si>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</si>
  <si>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</si>
  <si>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</si>
  <si>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</si>
  <si>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</si>
  <si>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</si>
  <si>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</si>
  <si>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</si>
  <si>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</si>
  <si>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</si>
  <si>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</si>
  <si>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</si>
  <si>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</si>
  <si>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</si>
  <si>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</si>
  <si>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</si>
  <si>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</si>
  <si>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</si>
  <si>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</si>
  <si>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</si>
  <si>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</si>
  <si>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</si>
  <si>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</si>
  <si>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</si>
  <si>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</si>
  <si>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</si>
  <si>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</si>
  <si>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</si>
  <si>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</si>
  <si>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</si>
  <si>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</si>
  <si>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</si>
  <si>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</si>
  <si>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</si>
  <si>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</si>
  <si>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</si>
  <si>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</si>
  <si>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</si>
  <si>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</si>
  <si>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</si>
  <si>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</si>
  <si>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</si>
  <si>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</si>
  <si>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</si>
  <si>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</si>
  <si>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</si>
  <si>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</si>
  <si>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</si>
  <si>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</si>
  <si>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</si>
  <si>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</si>
  <si>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</si>
  <si>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</si>
  <si>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</si>
  <si>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</si>
  <si>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</si>
  <si>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</si>
  <si>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</si>
  <si>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</si>
  <si>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</si>
  <si>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</si>
  <si>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</si>
  <si>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</si>
  <si>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</si>
  <si>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</si>
  <si>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</si>
  <si>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</si>
  <si>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</si>
  <si>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</si>
  <si>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</si>
  <si>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</si>
  <si>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</si>
  <si>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</si>
  <si>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</si>
  <si>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</si>
  <si>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</si>
  <si>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</si>
  <si>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</si>
  <si>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</si>
  <si>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</si>
  <si>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</si>
  <si>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</si>
  <si>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</si>
  <si>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</si>
  <si>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</si>
  <si>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</si>
  <si>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</si>
  <si>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</si>
  <si>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</si>
  <si>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</si>
  <si>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</si>
  <si>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</si>
  <si>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</si>
  <si>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</si>
  <si>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</si>
  <si>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</si>
  <si>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</si>
  <si>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</si>
  <si>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</si>
  <si>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</si>
  <si>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</si>
  <si>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</si>
  <si>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</si>
  <si>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</si>
  <si>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</si>
  <si>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</si>
  <si>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</si>
  <si>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</si>
  <si>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</si>
  <si>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</si>
  <si>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</si>
  <si>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</si>
  <si>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</si>
  <si>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</si>
  <si>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</si>
  <si>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</si>
  <si>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</si>
  <si>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</si>
  <si>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</si>
  <si>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</si>
  <si>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</si>
  <si>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</si>
  <si>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</si>
  <si>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</si>
  <si>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</si>
  <si>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</si>
  <si>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</si>
  <si>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</si>
  <si>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</si>
  <si>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</si>
  <si>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</si>
  <si>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</si>
  <si>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</si>
  <si>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</si>
  <si>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</si>
  <si>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</si>
  <si>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</si>
  <si>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</si>
  <si>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</si>
  <si>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</si>
  <si>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</si>
  <si>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</si>
  <si>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</si>
  <si>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</si>
  <si>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</si>
  <si>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</si>
  <si>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</si>
  <si>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</si>
  <si>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</si>
  <si>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</si>
  <si>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</si>
  <si>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</si>
  <si>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</si>
  <si>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</si>
  <si>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</si>
  <si>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</si>
  <si>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</si>
  <si>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</si>
  <si>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</si>
  <si>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</si>
  <si>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</si>
  <si>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</si>
  <si>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</si>
  <si>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</si>
  <si>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</si>
  <si>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</si>
  <si>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</si>
  <si>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</si>
  <si>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</si>
  <si>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</si>
  <si>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</si>
  <si>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</si>
  <si>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</si>
  <si>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</si>
  <si>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</si>
  <si>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</si>
  <si>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</si>
  <si>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</si>
  <si>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</si>
  <si>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</si>
  <si>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</si>
  <si>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</si>
  <si>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</si>
  <si>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</si>
  <si>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</si>
  <si>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</si>
  <si>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</si>
  <si>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</si>
  <si>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</si>
  <si>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</si>
  <si>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</si>
  <si>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</si>
  <si>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</si>
  <si>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</si>
  <si>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</si>
  <si>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</si>
  <si>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</si>
  <si>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</si>
  <si>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</si>
  <si>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</si>
  <si>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</si>
  <si>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</si>
  <si>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</si>
  <si>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</si>
  <si>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</si>
  <si>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</si>
  <si>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</si>
  <si>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</si>
  <si>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</si>
  <si>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</si>
  <si>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</si>
  <si>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</si>
  <si>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</si>
  <si>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</si>
  <si>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</si>
  <si>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</si>
  <si>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</si>
  <si>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</si>
  <si>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</si>
  <si>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</si>
  <si>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</si>
  <si>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</si>
  <si>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</si>
  <si>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</si>
  <si>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</si>
  <si>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</si>
  <si>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</si>
  <si>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</si>
  <si>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</si>
  <si>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</si>
  <si>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</si>
  <si>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</si>
  <si>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</si>
  <si>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</si>
  <si>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</si>
  <si>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</si>
  <si>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</si>
  <si>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</si>
  <si>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</si>
  <si>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</si>
  <si>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</si>
  <si>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</si>
  <si>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</si>
  <si>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</si>
  <si>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</si>
  <si>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</si>
  <si>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</si>
  <si>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</si>
  <si>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</si>
  <si>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</si>
  <si>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</si>
  <si>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</si>
  <si>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</si>
  <si>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</si>
  <si>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</si>
  <si>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</si>
  <si>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</si>
  <si>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</si>
  <si>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</si>
  <si>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</si>
  <si>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</si>
  <si>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</si>
  <si>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</si>
  <si>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</si>
  <si>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</si>
  <si>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</si>
  <si>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</si>
  <si>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</si>
  <si>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</si>
  <si>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</si>
  <si>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</si>
  <si>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</si>
  <si>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</si>
  <si>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</si>
  <si>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</si>
  <si>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</si>
  <si>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</si>
  <si>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</si>
  <si>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</si>
  <si>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</si>
  <si>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</si>
  <si>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</si>
  <si>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</si>
  <si>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</si>
  <si>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</si>
  <si>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</si>
  <si>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</si>
  <si>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</si>
  <si>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</si>
  <si>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</si>
  <si>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</si>
  <si>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</si>
  <si>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</si>
  <si>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</si>
  <si>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</si>
  <si>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</si>
  <si>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</si>
  <si>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</si>
  <si>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</si>
  <si>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</si>
  <si>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</si>
  <si>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</si>
  <si>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</si>
  <si>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</si>
  <si>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</si>
  <si>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</si>
  <si>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</si>
  <si>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</si>
  <si>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</si>
  <si>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</si>
  <si>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</si>
  <si>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</si>
  <si>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</si>
  <si>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</si>
  <si>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</si>
  <si>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</si>
  <si>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</si>
  <si>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</si>
  <si>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</si>
  <si>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</si>
  <si>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</si>
  <si>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</si>
  <si>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</si>
  <si>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</si>
  <si>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</si>
  <si>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</si>
  <si>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</si>
  <si>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</si>
  <si>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</si>
  <si>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</si>
  <si>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</si>
  <si>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</si>
  <si>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</si>
  <si>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</si>
  <si>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</si>
  <si>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</si>
  <si>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</si>
  <si>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</si>
  <si>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</si>
  <si>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</si>
  <si>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</si>
  <si>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</si>
  <si>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</si>
  <si>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</si>
  <si>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</si>
  <si>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</si>
  <si>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</si>
  <si>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</si>
  <si>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</si>
  <si>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</si>
  <si>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</si>
  <si>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</si>
  <si>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</si>
  <si>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</si>
  <si>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</si>
  <si>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</si>
  <si>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</si>
  <si>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</si>
  <si>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</si>
  <si>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</si>
  <si>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</si>
  <si>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</si>
  <si>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</si>
  <si>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</si>
  <si>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</si>
  <si>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</si>
  <si>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</si>
  <si>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</si>
  <si>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</si>
  <si>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</si>
  <si>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</si>
  <si>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</si>
  <si>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</si>
  <si>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</si>
  <si>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</si>
  <si>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</si>
  <si>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</si>
  <si>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</si>
  <si>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</si>
  <si>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</si>
  <si>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</si>
  <si>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</si>
  <si>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</si>
  <si>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</si>
  <si>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</si>
  <si>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</si>
  <si>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</si>
  <si>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</si>
  <si>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</si>
  <si>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</si>
  <si>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</si>
  <si>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</si>
  <si>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</si>
  <si>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</si>
  <si>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</si>
  <si>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</si>
  <si>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</si>
  <si>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</si>
  <si>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</si>
  <si>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</si>
  <si>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</si>
  <si>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</si>
  <si>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</si>
  <si>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</si>
  <si>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</si>
  <si>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</si>
  <si>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</si>
  <si>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</si>
  <si>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</si>
  <si>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</si>
  <si>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</si>
  <si>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</si>
  <si>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</si>
  <si>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</si>
  <si>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</si>
  <si>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</si>
  <si>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</si>
  <si>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</si>
  <si>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</si>
  <si>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</si>
  <si>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</si>
  <si>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</si>
  <si>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</si>
  <si>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</si>
  <si>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</si>
  <si>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</si>
  <si>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</si>
  <si>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</si>
  <si>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</si>
  <si>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</si>
  <si>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</si>
  <si>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</si>
  <si>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</si>
  <si>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</si>
  <si>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</si>
  <si>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</si>
  <si>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</si>
  <si>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</si>
  <si>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</si>
  <si>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</si>
  <si>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</si>
  <si>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</si>
  <si>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</si>
  <si>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</si>
  <si>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</si>
  <si>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</si>
  <si>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</si>
  <si>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</si>
  <si>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</si>
  <si>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</si>
  <si>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</si>
  <si>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</si>
  <si>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</si>
  <si>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</si>
  <si>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</si>
  <si>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</si>
  <si>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</si>
  <si>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</si>
  <si>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</si>
  <si>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</si>
  <si>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</si>
  <si>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</si>
  <si>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</si>
  <si>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</si>
  <si>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</si>
  <si>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</si>
  <si>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</si>
  <si>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</si>
  <si>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</si>
  <si>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</si>
  <si>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</si>
  <si>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</si>
  <si>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</si>
  <si>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</si>
  <si>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</si>
  <si>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</si>
  <si>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</si>
  <si>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</si>
  <si>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</si>
  <si>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</si>
  <si>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</si>
  <si>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</si>
  <si>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</si>
  <si>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</si>
  <si>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</si>
  <si>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</si>
  <si>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</si>
  <si>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</si>
  <si>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</si>
  <si>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</si>
  <si>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</si>
  <si>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</si>
  <si>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</si>
  <si>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</si>
  <si>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</si>
  <si>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</si>
  <si>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</si>
  <si>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</si>
  <si>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</si>
  <si>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</si>
  <si>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</si>
  <si>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</si>
  <si>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</si>
  <si>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</si>
  <si>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</si>
  <si>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</si>
  <si>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</si>
  <si>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</si>
  <si>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</si>
  <si>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</si>
  <si>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</si>
  <si>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</si>
  <si>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</si>
  <si>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</si>
  <si>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</si>
  <si>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</si>
  <si>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</si>
  <si>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</si>
  <si>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</si>
  <si>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</si>
  <si>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</si>
  <si>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</si>
  <si>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</si>
  <si>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</si>
  <si>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</si>
  <si>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</si>
  <si>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</si>
  <si>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</si>
  <si>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</si>
  <si>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</si>
  <si>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</si>
  <si>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</si>
  <si>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</si>
  <si>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</si>
  <si>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</si>
  <si>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</si>
  <si>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</si>
  <si>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</si>
  <si>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</si>
  <si>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</si>
  <si>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</si>
  <si>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</si>
  <si>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</si>
  <si>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</si>
  <si>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</si>
  <si>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</si>
  <si>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</si>
  <si>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</si>
  <si>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</si>
  <si>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</si>
  <si>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</si>
  <si>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</si>
  <si>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</si>
  <si>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</si>
  <si>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</si>
  <si>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</si>
  <si>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</si>
  <si>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</si>
  <si>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</si>
  <si>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</si>
  <si>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</si>
  <si>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</si>
  <si>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</si>
  <si>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</si>
  <si>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</si>
  <si>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</si>
  <si>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</si>
  <si>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</si>
  <si>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</si>
  <si>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</si>
  <si>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</si>
  <si>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</si>
  <si>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</si>
  <si>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</si>
  <si>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</si>
  <si>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</si>
  <si>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</si>
  <si>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</si>
  <si>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</si>
  <si>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</si>
  <si>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</si>
  <si>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</si>
  <si>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</si>
  <si>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</si>
  <si>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</si>
  <si>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</si>
  <si>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</si>
  <si>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</si>
  <si>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</si>
  <si>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</si>
  <si>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</si>
  <si>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</si>
  <si>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</si>
  <si>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</si>
  <si>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</si>
  <si>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</si>
  <si>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</si>
  <si>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</si>
  <si>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</si>
  <si>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</si>
  <si>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</si>
  <si>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</si>
  <si>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</si>
  <si>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</si>
  <si>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</si>
  <si>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</si>
  <si>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</si>
  <si>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</si>
  <si>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</si>
  <si>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</si>
  <si>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</si>
  <si>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</si>
  <si>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</si>
  <si>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</si>
  <si>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</si>
  <si>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</si>
  <si>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</si>
  <si>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</si>
  <si>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</si>
  <si>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</si>
  <si>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</si>
  <si>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</si>
  <si>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</si>
  <si>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</si>
  <si>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</si>
  <si>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</si>
  <si>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</si>
  <si>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</si>
  <si>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</si>
  <si>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</si>
  <si>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</si>
  <si>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</si>
  <si>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</si>
  <si>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</si>
  <si>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</si>
  <si>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</si>
  <si>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</si>
  <si>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</si>
  <si>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</si>
  <si>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</si>
  <si>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</si>
  <si>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</si>
  <si>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</si>
  <si>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</si>
  <si>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</si>
  <si>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</si>
  <si>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</si>
  <si>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</si>
  <si>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</si>
  <si>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</si>
  <si>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</si>
  <si>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</si>
  <si>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</si>
  <si>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</si>
  <si>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</si>
  <si>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</si>
  <si>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</si>
  <si>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</si>
  <si>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</si>
  <si>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</si>
  <si>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</si>
  <si>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</si>
  <si>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</si>
  <si>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</si>
  <si>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</si>
  <si>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</si>
  <si>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</si>
  <si>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</si>
  <si>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</si>
  <si>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</si>
  <si>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</si>
  <si>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</si>
  <si>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</si>
  <si>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</si>
  <si>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</si>
  <si>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</si>
  <si>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</si>
  <si>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</si>
  <si>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</si>
  <si>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</si>
  <si>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</si>
  <si>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</si>
  <si>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</si>
  <si>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</si>
  <si>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</si>
  <si>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</si>
  <si>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</si>
  <si>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</si>
  <si>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</si>
  <si>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</si>
  <si>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</si>
  <si>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</si>
  <si>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</si>
  <si>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</si>
  <si>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</si>
  <si>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</si>
  <si>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</si>
  <si>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</si>
  <si>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</si>
  <si>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</si>
  <si>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</si>
  <si>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</si>
  <si>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</si>
  <si>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</si>
  <si>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</si>
  <si>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</si>
  <si>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</si>
  <si>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</si>
  <si>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</si>
  <si>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</si>
  <si>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</si>
  <si>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</si>
  <si>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</si>
  <si>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</si>
  <si>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</si>
  <si>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</si>
  <si>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</si>
  <si>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</si>
  <si>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</si>
  <si>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</si>
  <si>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</si>
  <si>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</si>
  <si>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</si>
  <si>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</si>
  <si>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</si>
  <si>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</si>
  <si>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</si>
  <si>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</si>
  <si>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</si>
  <si>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</si>
  <si>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</si>
  <si>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</si>
  <si>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</si>
  <si>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</si>
  <si>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</si>
  <si>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</si>
  <si>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</si>
  <si>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</si>
  <si>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</si>
  <si>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</si>
  <si>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</si>
  <si>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</si>
  <si>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</si>
  <si>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</si>
  <si>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</si>
  <si>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</si>
  <si>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</si>
  <si>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</si>
  <si>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</si>
  <si>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</si>
  <si>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</si>
  <si>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</si>
  <si>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</si>
  <si>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</si>
  <si>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</si>
  <si>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</si>
  <si>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</si>
  <si>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</si>
  <si>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</si>
  <si>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</si>
  <si>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</si>
  <si>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</si>
  <si>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</si>
  <si>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</si>
  <si>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</si>
  <si>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</si>
  <si>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</si>
  <si>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</si>
  <si>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</si>
  <si>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</si>
  <si>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</si>
  <si>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</si>
  <si>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</si>
  <si>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</si>
  <si>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</si>
  <si>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</si>
  <si>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</si>
  <si>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</si>
  <si>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</si>
  <si>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</si>
  <si>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</si>
  <si>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</si>
  <si>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</si>
  <si>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</si>
  <si>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</si>
  <si>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</si>
  <si>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</si>
  <si>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</si>
  <si>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</si>
  <si>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</si>
  <si>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</si>
  <si>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</si>
  <si>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</si>
  <si>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</si>
  <si>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</si>
  <si>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</si>
  <si>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</si>
  <si>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</si>
  <si>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</si>
  <si>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</si>
  <si>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</si>
  <si>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</si>
  <si>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</si>
  <si>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</si>
  <si>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</si>
  <si>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</si>
  <si>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</si>
  <si>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</si>
  <si>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</si>
  <si>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</si>
  <si>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</si>
  <si>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</si>
  <si>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</si>
  <si>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</si>
  <si>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</si>
  <si>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</si>
  <si>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</si>
  <si>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</si>
  <si>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</si>
  <si>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</si>
  <si>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</si>
  <si>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</si>
  <si>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</si>
  <si>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</si>
  <si>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</si>
  <si>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</si>
  <si>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</si>
  <si>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</si>
  <si>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</si>
  <si>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</si>
  <si>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</si>
  <si>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</si>
  <si>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</si>
  <si>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</si>
  <si>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</si>
  <si>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</si>
  <si>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</si>
  <si>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</si>
  <si>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</si>
  <si>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</si>
  <si>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</si>
  <si>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</si>
  <si>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</si>
  <si>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</si>
  <si>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</si>
  <si>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</si>
  <si>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</si>
  <si>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</si>
  <si>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</si>
  <si>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</si>
  <si>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</si>
  <si>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</si>
  <si>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</si>
  <si>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</si>
  <si>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</si>
  <si>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</si>
  <si>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</si>
  <si>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</si>
  <si>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</si>
  <si>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</si>
  <si>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</si>
  <si>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</si>
  <si>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</si>
  <si>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</si>
  <si>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</si>
  <si>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</si>
  <si>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</si>
  <si>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</si>
  <si>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</si>
  <si>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</si>
  <si>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</si>
  <si>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</si>
  <si>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</si>
  <si>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</si>
  <si>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</si>
  <si>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</si>
  <si>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</si>
  <si>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</si>
  <si>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</si>
  <si>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</si>
  <si>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</si>
  <si>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</si>
  <si>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</si>
  <si>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</si>
  <si>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</si>
  <si>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</si>
  <si>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</si>
  <si>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</si>
  <si>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</si>
  <si>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</si>
  <si>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</si>
  <si>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</si>
  <si>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</si>
  <si>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</si>
  <si>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</si>
  <si>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</si>
  <si>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</si>
  <si>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</si>
  <si>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</si>
  <si>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</si>
  <si>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</si>
  <si>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</si>
  <si>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</si>
  <si>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</si>
  <si>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</si>
  <si>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</si>
  <si>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</si>
  <si>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</si>
  <si>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</si>
  <si>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</si>
  <si>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</si>
  <si>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</si>
  <si>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</si>
  <si>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</si>
  <si>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</si>
  <si>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</si>
  <si>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</si>
  <si>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</si>
  <si>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</si>
  <si>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</si>
  <si>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</si>
  <si>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</si>
  <si>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</si>
  <si>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</si>
  <si>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</si>
  <si>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</si>
  <si>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</si>
  <si>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</si>
  <si>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</si>
  <si>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</si>
  <si>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</si>
  <si>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</si>
  <si>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</si>
  <si>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</si>
  <si>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</si>
  <si>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</si>
  <si>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</si>
  <si>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</si>
  <si>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</si>
  <si>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</si>
  <si>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</si>
  <si>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</si>
  <si>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</si>
  <si>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</si>
  <si>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</si>
  <si>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</si>
  <si>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</si>
  <si>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</si>
  <si>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</si>
  <si>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</si>
  <si>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</si>
  <si>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</si>
  <si>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</si>
  <si>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</si>
  <si>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</si>
  <si>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</si>
  <si>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</si>
  <si>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</si>
  <si>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</si>
  <si>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</si>
  <si>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</si>
  <si>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</si>
  <si>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</si>
  <si>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</si>
  <si>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</si>
  <si>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</si>
  <si>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</si>
  <si>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</si>
  <si>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</si>
  <si>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</si>
  <si>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</si>
  <si>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</si>
  <si>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</si>
  <si>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</si>
  <si>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</si>
  <si>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</si>
  <si>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</si>
  <si>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</si>
  <si>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</si>
  <si>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</si>
  <si>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</si>
  <si>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</si>
  <si>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</si>
  <si>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</si>
  <si>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</si>
  <si>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</si>
  <si>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</si>
  <si>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</si>
  <si>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</si>
  <si>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</si>
  <si>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</si>
  <si>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</si>
  <si>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</si>
  <si>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</si>
  <si>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</si>
  <si>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</si>
  <si>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</si>
  <si>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</si>
  <si>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</si>
  <si>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</si>
  <si>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</si>
  <si>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</si>
  <si>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</si>
  <si>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</si>
  <si>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</si>
  <si>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</si>
  <si>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</si>
  <si>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</si>
  <si>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</si>
  <si>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</si>
  <si>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</si>
  <si>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</si>
  <si>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</si>
  <si>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</si>
  <si>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</si>
  <si>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</si>
  <si>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</si>
  <si>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</si>
  <si>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</si>
  <si>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</si>
  <si>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</si>
  <si>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</si>
  <si>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</si>
  <si>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</si>
  <si>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</si>
  <si>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</si>
  <si>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</si>
  <si>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</si>
  <si>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</si>
  <si>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</si>
  <si>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</si>
  <si>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</si>
  <si>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</si>
  <si>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</si>
  <si>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</si>
  <si>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</si>
  <si>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</si>
  <si>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</si>
  <si>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</si>
  <si>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</si>
  <si>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</si>
  <si>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</si>
  <si>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</si>
  <si>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</si>
  <si>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</si>
  <si>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</si>
  <si>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</si>
  <si>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</si>
  <si>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</si>
  <si>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</si>
  <si>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</si>
  <si>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</si>
  <si>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</si>
  <si>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</si>
  <si>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</si>
  <si>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</si>
  <si>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</si>
  <si>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</si>
  <si>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</si>
  <si>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</si>
  <si>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</si>
  <si>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</si>
  <si>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</si>
  <si>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</si>
  <si>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</si>
  <si>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</si>
  <si>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</si>
  <si>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</si>
  <si>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</si>
  <si>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</si>
  <si>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</si>
  <si>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</si>
  <si>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</si>
  <si>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</si>
  <si>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</si>
  <si>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</si>
  <si>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</si>
  <si>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</si>
  <si>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</si>
  <si>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</si>
  <si>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</si>
  <si>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</si>
  <si>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</si>
  <si>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</si>
  <si>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</si>
  <si>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</si>
  <si>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</si>
  <si>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</si>
  <si>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</si>
  <si>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</si>
  <si>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</si>
  <si>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</si>
  <si>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</si>
  <si>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</si>
  <si>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</si>
  <si>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</si>
  <si>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</si>
  <si>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</si>
  <si>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</si>
  <si>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</si>
  <si>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</si>
  <si>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</si>
  <si>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</si>
  <si>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</si>
  <si>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</si>
  <si>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</si>
  <si>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</si>
  <si>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</si>
  <si>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</si>
  <si>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</si>
  <si>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</si>
  <si>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</si>
  <si>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</si>
  <si>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</si>
  <si>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</si>
  <si>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</si>
  <si>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</si>
  <si>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</si>
  <si>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</si>
  <si>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</si>
  <si>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</si>
  <si>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</si>
  <si>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</si>
  <si>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</si>
  <si>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</si>
  <si>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</si>
  <si>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</si>
  <si>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</si>
  <si>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</si>
  <si>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</si>
  <si>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</si>
  <si>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</si>
  <si>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</si>
  <si>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</si>
  <si>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</si>
  <si>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</si>
  <si>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</si>
  <si>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</si>
  <si>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</si>
  <si>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</si>
  <si>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</si>
  <si>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</si>
  <si>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</si>
  <si>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</si>
  <si>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</si>
  <si>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</si>
  <si>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</si>
  <si>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</si>
  <si>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</si>
  <si>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</si>
  <si>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</si>
  <si>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</si>
  <si>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</si>
  <si>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</si>
  <si>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</si>
  <si>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</si>
  <si>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</si>
  <si>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</si>
  <si>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</si>
  <si>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</si>
  <si>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</si>
  <si>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</si>
  <si>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</si>
  <si>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</si>
  <si>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</si>
  <si>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</si>
  <si>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</si>
  <si>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</si>
  <si>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</si>
  <si>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</si>
  <si>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</si>
  <si>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</si>
  <si>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</si>
  <si>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</si>
  <si>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</si>
  <si>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</si>
  <si>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</si>
  <si>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</si>
  <si>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</si>
  <si>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</si>
  <si>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</si>
  <si>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</si>
  <si>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</si>
  <si>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</si>
  <si>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</si>
  <si>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</si>
  <si>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</si>
  <si>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</si>
  <si>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</si>
  <si>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</si>
  <si>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</si>
  <si>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</si>
  <si>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</si>
  <si>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</si>
  <si>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</si>
  <si>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</si>
  <si>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</si>
  <si>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</si>
  <si>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</si>
  <si>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</si>
  <si>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</si>
  <si>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</si>
  <si>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</si>
  <si>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</si>
  <si>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</si>
  <si>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</si>
  <si>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</si>
  <si>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</si>
  <si>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</si>
  <si>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</si>
  <si>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</si>
  <si>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</si>
  <si>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</si>
  <si>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</si>
  <si>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</si>
  <si>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</si>
  <si>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</si>
  <si>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</si>
  <si>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</si>
  <si>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</si>
  <si>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</si>
  <si>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</si>
  <si>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</si>
  <si>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</si>
  <si>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</si>
  <si>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</si>
  <si>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</si>
  <si>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</si>
  <si>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</si>
  <si>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</si>
  <si>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</si>
  <si>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</si>
  <si>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</si>
  <si>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</si>
  <si>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</si>
  <si>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</si>
  <si>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</si>
  <si>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</si>
  <si>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</si>
  <si>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</si>
  <si>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</si>
  <si>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</si>
  <si>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</si>
  <si>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</si>
  <si>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</si>
  <si>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</si>
  <si>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</si>
  <si>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</si>
  <si>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</si>
  <si>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</si>
  <si>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</si>
  <si>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</si>
  <si>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</si>
  <si>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</si>
  <si>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</si>
  <si>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</si>
  <si>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</si>
  <si>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</si>
  <si>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</si>
  <si>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</si>
  <si>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</si>
  <si>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</si>
  <si>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</si>
  <si>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</si>
  <si>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</si>
  <si>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</si>
  <si>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</si>
  <si>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</si>
  <si>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</si>
  <si>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</si>
  <si>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</si>
  <si>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</si>
  <si>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</si>
  <si>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</si>
  <si>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</si>
  <si>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</si>
  <si>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</si>
  <si>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</si>
  <si>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</si>
  <si>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</si>
  <si>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</si>
  <si>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</si>
  <si>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</si>
  <si>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</si>
  <si>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</si>
  <si>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</si>
  <si>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</si>
  <si>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</si>
  <si>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</si>
  <si>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</si>
  <si>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</si>
  <si>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</si>
  <si>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</si>
  <si>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</si>
  <si>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</si>
  <si>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</si>
  <si>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</si>
  <si>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</si>
  <si>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</si>
  <si>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</si>
  <si>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</si>
  <si>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</si>
  <si>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</si>
  <si>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</si>
  <si>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</si>
  <si>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</si>
  <si>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</si>
  <si>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</si>
  <si>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</si>
  <si>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</si>
  <si>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</si>
  <si>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</si>
  <si>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</si>
  <si>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</si>
  <si>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</si>
  <si>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</si>
  <si>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</si>
  <si>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</si>
  <si>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</si>
  <si>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</si>
  <si>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</si>
  <si>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</si>
  <si>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</si>
  <si>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</si>
  <si>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</si>
  <si>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</si>
  <si>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</si>
  <si>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</si>
  <si>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</si>
  <si>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</si>
  <si>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</si>
  <si>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</si>
  <si>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</si>
  <si>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</si>
  <si>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</si>
  <si>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</si>
  <si>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</si>
  <si>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</si>
  <si>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</si>
  <si>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</si>
  <si>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</si>
  <si>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</si>
  <si>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</si>
  <si>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</si>
  <si>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</si>
  <si>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</si>
  <si>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</si>
  <si>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</si>
  <si>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</si>
  <si>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</si>
  <si>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</si>
  <si>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</si>
  <si>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</si>
  <si>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</si>
  <si>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</si>
  <si>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</si>
  <si>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</si>
  <si>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</si>
  <si>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</si>
  <si>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</si>
  <si>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</si>
  <si>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</si>
  <si>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</si>
  <si>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</si>
  <si>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</si>
  <si>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</si>
  <si>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</si>
  <si>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</si>
  <si>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</si>
  <si>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</si>
  <si>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</si>
  <si>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</si>
  <si>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</si>
  <si>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</si>
  <si>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</si>
  <si>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</si>
  <si>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</si>
  <si>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</si>
  <si>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</si>
  <si>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</si>
  <si>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</si>
  <si>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</si>
  <si>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</si>
  <si>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</si>
  <si>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</si>
  <si>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</si>
  <si>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</si>
  <si>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</si>
  <si>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</si>
  <si>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</si>
  <si>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</si>
  <si>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</si>
  <si>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</si>
  <si>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</si>
  <si>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</si>
  <si>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</si>
  <si>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</si>
  <si>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</si>
  <si>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</si>
  <si>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</si>
  <si>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</si>
  <si>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</si>
  <si>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</si>
  <si>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</si>
  <si>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</si>
  <si>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</si>
  <si>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</si>
  <si>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</si>
  <si>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</si>
  <si>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</si>
  <si>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</si>
  <si>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</si>
  <si>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</si>
  <si>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</si>
  <si>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</si>
  <si>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</si>
  <si>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</si>
  <si>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</si>
  <si>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</si>
  <si>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</si>
  <si>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</si>
  <si>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</si>
  <si>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</si>
  <si>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</si>
  <si>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</si>
  <si>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</si>
  <si>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</si>
  <si>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</si>
  <si>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</si>
  <si>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</si>
  <si>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</si>
  <si>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</si>
  <si>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</si>
  <si>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</si>
  <si>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</si>
  <si>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</si>
  <si>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</si>
  <si>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</si>
  <si>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</si>
  <si>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</si>
  <si>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</si>
  <si>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</si>
  <si>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</si>
  <si>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</si>
  <si>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</si>
  <si>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</si>
  <si>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</si>
  <si>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</si>
  <si>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</si>
  <si>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</si>
  <si>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</si>
  <si>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</si>
  <si>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</si>
  <si>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</si>
  <si>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</si>
  <si>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</si>
  <si>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</si>
  <si>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</si>
  <si>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</si>
  <si>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</si>
  <si>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</si>
  <si>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</si>
  <si>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</si>
  <si>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</si>
  <si>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</si>
  <si>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</si>
  <si>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</si>
  <si>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</si>
  <si>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</si>
  <si>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</si>
  <si>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</si>
  <si>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</si>
  <si>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</si>
  <si>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</si>
  <si>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</si>
  <si>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</si>
  <si>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</si>
  <si>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</si>
  <si>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</si>
  <si>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</si>
  <si>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</si>
  <si>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</si>
  <si>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</si>
  <si>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</si>
  <si>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</si>
  <si>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</si>
  <si>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</si>
  <si>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</si>
  <si>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</si>
  <si>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</si>
  <si>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</si>
  <si>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</si>
  <si>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</si>
  <si>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</si>
  <si>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</si>
  <si>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</si>
  <si>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</si>
  <si>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</si>
  <si>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</si>
  <si>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</si>
  <si>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</si>
  <si>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</si>
  <si>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</si>
  <si>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</si>
  <si>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</si>
  <si>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</si>
  <si>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</si>
  <si>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</si>
  <si>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</si>
  <si>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</si>
  <si>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</si>
  <si>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</si>
  <si>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</si>
  <si>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</si>
  <si>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</si>
  <si>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</si>
  <si>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</si>
  <si>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</si>
  <si>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</si>
  <si>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</si>
  <si>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</si>
  <si>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</si>
  <si>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</si>
  <si>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</si>
  <si>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</si>
  <si>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</si>
  <si>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</si>
  <si>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</si>
  <si>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</si>
  <si>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</si>
  <si>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</si>
  <si>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</si>
  <si>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</si>
  <si>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</si>
  <si>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</si>
  <si>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</si>
  <si>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</si>
  <si>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</si>
  <si>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</si>
  <si>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</si>
  <si>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</si>
  <si>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</si>
  <si>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</si>
  <si>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</si>
  <si>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</si>
  <si>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</si>
  <si>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</si>
  <si>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</si>
  <si>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</si>
  <si>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</si>
  <si>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</si>
  <si>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</si>
  <si>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</si>
  <si>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</si>
  <si>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</si>
  <si>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</si>
  <si>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</si>
  <si>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</si>
  <si>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</si>
  <si>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</si>
  <si>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</si>
  <si>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</si>
  <si>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</si>
  <si>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</si>
  <si>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</si>
  <si>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</si>
  <si>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</si>
  <si>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</si>
  <si>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</si>
  <si>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</si>
  <si>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</si>
  <si>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</si>
  <si>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</si>
  <si>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</si>
  <si>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</si>
  <si>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</si>
  <si>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</si>
  <si>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</si>
  <si>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</si>
  <si>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</si>
  <si>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</si>
  <si>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</si>
  <si>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</si>
  <si>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</si>
  <si>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</si>
  <si>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</si>
  <si>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</si>
  <si>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</si>
  <si>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</si>
  <si>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</si>
  <si>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</si>
  <si>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</si>
  <si>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</si>
  <si>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</si>
  <si>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</si>
  <si>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</si>
  <si>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</si>
  <si>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</si>
  <si>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</si>
  <si>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</si>
  <si>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</si>
  <si>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</si>
  <si>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</si>
  <si>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</si>
  <si>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</si>
  <si>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</si>
  <si>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</si>
  <si>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</si>
  <si>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</si>
  <si>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</si>
  <si>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</si>
  <si>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</si>
  <si>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</si>
  <si>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</si>
  <si>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</si>
  <si>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</si>
  <si>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</si>
  <si>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</si>
  <si>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</si>
  <si>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</si>
  <si>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</si>
  <si>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</si>
  <si>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</si>
  <si>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</si>
  <si>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</si>
  <si>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</si>
  <si>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</si>
  <si>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</si>
  <si>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</si>
  <si>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</si>
  <si>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</si>
  <si>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</si>
  <si>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</si>
  <si>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</si>
  <si>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</si>
  <si>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</si>
  <si>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</si>
  <si>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</si>
  <si>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</si>
  <si>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</si>
  <si>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</si>
  <si>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</si>
  <si>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</si>
  <si>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</si>
  <si>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</si>
  <si>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</si>
  <si>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</si>
  <si>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</si>
  <si>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</si>
  <si>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</si>
  <si>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</si>
  <si>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</si>
  <si>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</si>
  <si>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</si>
  <si>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</si>
  <si>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</si>
  <si>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</si>
  <si>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</si>
  <si>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</si>
  <si>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</si>
  <si>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</si>
  <si>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</si>
  <si>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</si>
  <si>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</si>
  <si>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</si>
  <si>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</si>
  <si>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</si>
  <si>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</si>
  <si>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</si>
  <si>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</si>
  <si>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</si>
  <si>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</si>
  <si>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</si>
  <si>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</si>
  <si>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</si>
  <si>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</si>
  <si>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</si>
  <si>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</si>
  <si>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</si>
  <si>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</si>
  <si>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</si>
  <si>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</si>
  <si>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</si>
  <si>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</si>
  <si>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</si>
  <si>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</si>
  <si>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</si>
  <si>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</si>
  <si>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</si>
  <si>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</si>
  <si>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</si>
  <si>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</si>
  <si>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</si>
  <si>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</si>
  <si>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</si>
  <si>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</si>
  <si>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</si>
  <si>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</si>
  <si>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</si>
  <si>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</si>
  <si>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</si>
  <si>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</si>
  <si>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</si>
  <si>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</si>
  <si>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</si>
  <si>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</si>
  <si>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</si>
  <si>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</si>
  <si>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</si>
  <si>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</si>
  <si>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</si>
  <si>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</si>
  <si>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</si>
  <si>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</si>
  <si>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</si>
  <si>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</si>
  <si>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</si>
  <si>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</si>
  <si>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</si>
  <si>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</si>
  <si>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</si>
  <si>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</si>
  <si>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</si>
  <si>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</si>
  <si>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</si>
  <si>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</si>
  <si>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</si>
  <si>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</si>
  <si>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</si>
  <si>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</si>
  <si>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</si>
  <si>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</si>
  <si>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</si>
  <si>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</si>
  <si>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</si>
  <si>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</si>
  <si>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</si>
  <si>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</si>
  <si>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</si>
  <si>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</si>
  <si>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</si>
  <si>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</si>
  <si>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</si>
  <si>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</si>
  <si>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</si>
  <si>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</si>
  <si>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</si>
  <si>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</si>
  <si>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</si>
  <si>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</si>
  <si>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</si>
  <si>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</si>
  <si>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</si>
  <si>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</si>
  <si>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</si>
  <si>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</si>
  <si>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</si>
  <si>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</si>
  <si>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</si>
  <si>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</si>
  <si>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</si>
  <si>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</si>
  <si>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</si>
  <si>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</si>
  <si>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</si>
  <si>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</si>
  <si>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</si>
  <si>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</si>
  <si>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</si>
  <si>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</si>
  <si>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</si>
  <si>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</si>
  <si>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</si>
  <si>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</si>
  <si>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</si>
  <si>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</si>
  <si>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</si>
  <si>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</si>
  <si>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</si>
  <si>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</si>
  <si>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</si>
  <si>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</si>
  <si>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</si>
  <si>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</si>
  <si>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</si>
  <si>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</si>
  <si>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</si>
  <si>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</si>
  <si>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</si>
  <si>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</si>
  <si>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</si>
  <si>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</si>
  <si>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</si>
  <si>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</si>
  <si>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</si>
  <si>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</si>
  <si>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</si>
  <si>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</si>
  <si>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</si>
  <si>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</si>
  <si>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</si>
  <si>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</si>
  <si>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</si>
  <si>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</si>
  <si>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</si>
  <si>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</si>
  <si>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</si>
  <si>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</si>
  <si>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</si>
  <si>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</si>
  <si>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</si>
  <si>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</si>
  <si>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</si>
  <si>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</si>
  <si>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</si>
  <si>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</si>
  <si>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</si>
  <si>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</si>
  <si>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</si>
  <si>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</si>
  <si>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</si>
  <si>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</si>
  <si>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</si>
  <si>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</si>
  <si>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</si>
  <si>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</si>
  <si>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</si>
  <si>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</si>
  <si>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</si>
  <si>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</si>
  <si>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</si>
  <si>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</si>
  <si>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</si>
  <si>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</si>
  <si>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</si>
  <si>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</si>
  <si>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</si>
  <si>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</si>
  <si>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</si>
  <si>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</si>
  <si>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</si>
  <si>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</si>
  <si>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</si>
  <si>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</si>
  <si>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</si>
  <si>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</si>
  <si>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</si>
  <si>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</si>
  <si>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</si>
  <si>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</si>
  <si>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</si>
  <si>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</si>
  <si>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</si>
  <si>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</si>
  <si>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</si>
  <si>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</si>
  <si>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</si>
  <si>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</si>
  <si>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</si>
  <si>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</si>
  <si>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</si>
  <si>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</si>
  <si>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</si>
  <si>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</si>
  <si>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</si>
  <si>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</si>
  <si>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</si>
  <si>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</si>
  <si>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</si>
  <si>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</si>
  <si>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</si>
  <si>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</si>
  <si>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</si>
  <si>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</si>
  <si>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</si>
  <si>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</si>
  <si>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</si>
  <si>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</si>
  <si>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</si>
  <si>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</si>
  <si>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</si>
  <si>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</si>
  <si>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</si>
  <si>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</si>
  <si>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</si>
  <si>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</si>
  <si>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</si>
  <si>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</si>
  <si>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</si>
  <si>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</si>
  <si>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</si>
  <si>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</si>
  <si>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</si>
  <si>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</si>
  <si>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</si>
  <si>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</si>
  <si>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</si>
  <si>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</si>
  <si>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</si>
  <si>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</si>
  <si>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</si>
  <si>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</si>
  <si>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</si>
  <si>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</si>
  <si>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</si>
  <si>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</si>
  <si>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</si>
  <si>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</si>
  <si>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</si>
  <si>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</si>
  <si>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</si>
  <si>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</si>
  <si>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</si>
  <si>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</si>
  <si>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</si>
  <si>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</si>
  <si>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</si>
  <si>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</si>
  <si>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</si>
  <si>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</si>
  <si>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</si>
  <si>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</si>
  <si>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</si>
  <si>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</si>
  <si>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</si>
  <si>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</si>
  <si>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</si>
  <si>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</si>
  <si>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</si>
  <si>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</si>
  <si>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</si>
  <si>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</si>
  <si>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</si>
  <si>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</si>
  <si>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</si>
  <si>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</si>
  <si>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</si>
  <si>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</si>
  <si>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</si>
  <si>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</si>
  <si>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</si>
  <si>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</si>
  <si>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</si>
  <si>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</si>
  <si>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</si>
  <si>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</si>
  <si>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</si>
  <si>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</si>
  <si>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</si>
  <si>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</si>
  <si>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</si>
  <si>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</si>
  <si>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</si>
  <si>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</si>
  <si>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</si>
  <si>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</si>
  <si>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</si>
  <si>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</si>
  <si>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</si>
  <si>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</si>
  <si>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</si>
  <si>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</si>
  <si>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</si>
  <si>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</si>
  <si>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</si>
  <si>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</si>
  <si>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</si>
  <si>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</si>
  <si>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</si>
  <si>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</si>
  <si>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</si>
  <si>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</si>
  <si>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</si>
  <si>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</si>
  <si>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</si>
  <si>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</si>
  <si>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</si>
  <si>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</si>
  <si>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</si>
  <si>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</si>
  <si>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</si>
  <si>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</si>
  <si>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</si>
  <si>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</si>
  <si>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</si>
  <si>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</si>
  <si>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</si>
  <si>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</si>
  <si>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</si>
  <si>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</si>
  <si>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</si>
  <si>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</si>
  <si>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</si>
  <si>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</si>
  <si>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</si>
  <si>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</si>
  <si>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</si>
  <si>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</si>
  <si>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</si>
  <si>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</si>
  <si>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</si>
  <si>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</si>
  <si>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</si>
  <si>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</si>
  <si>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</si>
  <si>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</si>
  <si>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</si>
  <si>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</si>
  <si>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</si>
  <si>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</si>
  <si>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</si>
  <si>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</si>
  <si>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</si>
  <si>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</si>
  <si>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</si>
  <si>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</si>
  <si>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</si>
  <si>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</si>
  <si>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</si>
  <si>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</si>
  <si>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</si>
  <si>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</si>
  <si>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</si>
  <si>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</si>
  <si>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</si>
  <si>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</si>
  <si>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</si>
  <si>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</si>
  <si>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</si>
  <si>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</si>
  <si>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</si>
  <si>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</si>
  <si>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</si>
  <si>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</si>
  <si>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</si>
  <si>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</si>
  <si>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</si>
  <si>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</si>
  <si>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</si>
  <si>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</si>
  <si>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</si>
  <si>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</si>
  <si>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</si>
  <si>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</si>
  <si>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</si>
  <si>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</si>
  <si>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</si>
  <si>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</si>
  <si>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</si>
  <si>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</si>
  <si>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</si>
  <si>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</si>
  <si>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</si>
  <si>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</si>
  <si>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</si>
  <si>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</si>
  <si>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</si>
  <si>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</si>
  <si>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</si>
  <si>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</si>
  <si>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</si>
  <si>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</si>
  <si>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</si>
  <si>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</si>
  <si>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</si>
  <si>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</si>
  <si>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</si>
  <si>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</si>
  <si>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</si>
  <si>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</si>
  <si>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</si>
  <si>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</si>
  <si>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</si>
  <si>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</si>
  <si>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</si>
  <si>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</si>
  <si>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</si>
  <si>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</si>
  <si>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</si>
  <si>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</si>
  <si>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</si>
  <si>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</si>
  <si>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</si>
  <si>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</si>
  <si>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</si>
  <si>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</si>
  <si>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</si>
  <si>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</si>
  <si>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</si>
  <si>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</si>
  <si>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</si>
  <si>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</si>
  <si>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</si>
  <si>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</si>
  <si>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</si>
  <si>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</si>
  <si>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</si>
  <si>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</si>
  <si>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</si>
  <si>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</si>
  <si>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</si>
  <si>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</si>
  <si>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</si>
  <si>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</si>
  <si>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</si>
  <si>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</si>
  <si>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</si>
  <si>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</si>
  <si>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</si>
  <si>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</si>
  <si>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</si>
  <si>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</si>
  <si>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</si>
  <si>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</si>
  <si>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</si>
  <si>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</si>
  <si>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</si>
  <si>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</si>
  <si>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</si>
  <si>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</si>
  <si>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</si>
  <si>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</si>
  <si>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</si>
  <si>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</si>
  <si>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</si>
  <si>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</si>
  <si>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</si>
  <si>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</si>
  <si>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</si>
  <si>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</si>
  <si>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</si>
  <si>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</si>
  <si>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</si>
  <si>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</si>
  <si>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</si>
  <si>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</si>
  <si>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</si>
  <si>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</si>
  <si>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</si>
  <si>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</si>
  <si>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</si>
  <si>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</si>
  <si>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</si>
  <si>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</si>
  <si>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</si>
  <si>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</si>
  <si>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</si>
  <si>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</si>
  <si>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</si>
  <si>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</si>
  <si>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</si>
  <si>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</si>
  <si>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</si>
  <si>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</si>
  <si>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</si>
  <si>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</si>
  <si>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</si>
  <si>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</si>
  <si>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</si>
  <si>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</si>
  <si>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</si>
  <si>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</si>
  <si>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</si>
  <si>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</si>
  <si>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</si>
  <si>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</si>
  <si>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</si>
  <si>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</si>
  <si>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</si>
  <si>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</si>
  <si>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</si>
  <si>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</si>
  <si>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</si>
  <si>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</si>
  <si>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</si>
  <si>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</si>
  <si>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</si>
  <si>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</si>
  <si>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</si>
  <si>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</si>
  <si>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</si>
  <si>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</si>
  <si>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</si>
  <si>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</si>
  <si>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</si>
  <si>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</si>
  <si>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</si>
  <si>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</si>
  <si>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</si>
  <si>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</si>
  <si>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</si>
  <si>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</si>
  <si>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</si>
  <si>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</si>
  <si>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</si>
  <si>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</si>
  <si>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</si>
  <si>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</si>
  <si>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</si>
  <si>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</si>
  <si>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</si>
  <si>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</si>
  <si>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</si>
  <si>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</si>
  <si>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</si>
  <si>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</si>
  <si>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</si>
  <si>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</si>
  <si>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</si>
  <si>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</si>
  <si>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</si>
  <si>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</si>
  <si>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</si>
  <si>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</si>
  <si>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</si>
  <si>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</si>
  <si>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</si>
  <si>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</si>
  <si>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</si>
  <si>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</si>
  <si>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</si>
  <si>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</si>
  <si>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</si>
  <si>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</si>
  <si>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</si>
  <si>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</si>
  <si>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</si>
  <si>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</si>
  <si>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</si>
  <si>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</si>
  <si>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</si>
  <si>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</si>
  <si>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</si>
  <si>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</si>
  <si>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</si>
  <si>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</si>
  <si>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</si>
  <si>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</si>
  <si>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</si>
  <si>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</si>
  <si>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</si>
  <si>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</si>
  <si>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</si>
  <si>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</si>
  <si>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</si>
  <si>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</si>
  <si>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</si>
  <si>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</si>
  <si>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</si>
  <si>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</si>
  <si>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</si>
  <si>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</si>
  <si>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</si>
  <si>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</si>
  <si>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</si>
  <si>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</si>
  <si>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</si>
  <si>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</si>
  <si>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</si>
  <si>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</si>
  <si>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</si>
  <si>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</si>
  <si>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</si>
  <si>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</si>
  <si>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</si>
  <si>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</si>
  <si>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</si>
  <si>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</si>
  <si>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</si>
  <si>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</si>
  <si>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</si>
  <si>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</si>
  <si>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</si>
  <si>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</si>
  <si>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</si>
  <si>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</si>
  <si>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</si>
  <si>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</si>
  <si>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</si>
  <si>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</si>
  <si>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</si>
  <si>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</si>
  <si>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</si>
  <si>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</si>
  <si>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</si>
  <si>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</si>
  <si>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</si>
  <si>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</si>
  <si>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</si>
  <si>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</si>
  <si>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</si>
  <si>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</si>
  <si>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</si>
  <si>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</si>
  <si>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</si>
  <si>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</si>
  <si>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</si>
  <si>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</si>
  <si>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</si>
  <si>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</si>
  <si>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</si>
  <si>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</si>
  <si>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</si>
  <si>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</si>
  <si>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</si>
  <si>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</si>
  <si>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</si>
  <si>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</si>
  <si>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</si>
  <si>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</si>
  <si>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</si>
  <si>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</si>
  <si>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</si>
  <si>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</si>
  <si>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</si>
  <si>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</si>
  <si>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</si>
  <si>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</si>
  <si>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</si>
  <si>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</si>
  <si>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</si>
  <si>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</si>
  <si>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</si>
  <si>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</si>
  <si>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</si>
  <si>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</si>
  <si>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</si>
  <si>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</si>
  <si>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</si>
  <si>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</si>
  <si>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</si>
  <si>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</si>
  <si>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</si>
  <si>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</si>
  <si>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</si>
  <si>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</si>
  <si>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</si>
  <si>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</si>
  <si>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</si>
  <si>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</si>
  <si>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</si>
  <si>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</si>
  <si>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</si>
  <si>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</si>
  <si>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</si>
  <si>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</si>
  <si>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</si>
  <si>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</si>
  <si>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</si>
  <si>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</si>
  <si>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</si>
  <si>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</si>
  <si>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</si>
  <si>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</si>
  <si>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</si>
  <si>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</si>
  <si>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</si>
  <si>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</si>
  <si>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</si>
  <si>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</si>
  <si>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</si>
  <si>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</si>
  <si>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</si>
  <si>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</si>
  <si>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</si>
  <si>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</si>
  <si>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</si>
  <si>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</si>
  <si>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</si>
  <si>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</si>
  <si>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</si>
  <si>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</si>
  <si>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</si>
  <si>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</si>
  <si>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</si>
  <si>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</si>
  <si>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</si>
  <si>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</si>
  <si>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</si>
  <si>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</si>
  <si>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</si>
  <si>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</si>
  <si>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</si>
  <si>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</si>
  <si>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</si>
  <si>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</si>
  <si>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</si>
  <si>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</si>
  <si>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</si>
  <si>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</si>
  <si>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</si>
  <si>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</si>
  <si>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</si>
  <si>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</si>
  <si>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</si>
  <si>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</si>
  <si>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</si>
  <si>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</si>
  <si>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</si>
  <si>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</si>
  <si>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</si>
  <si>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</si>
  <si>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</si>
  <si>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</si>
  <si>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</si>
  <si>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</si>
  <si>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</si>
  <si>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</si>
  <si>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</si>
  <si>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</si>
  <si>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</si>
  <si>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</si>
  <si>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</si>
  <si>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</si>
  <si>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</si>
  <si>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</si>
  <si>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</si>
  <si>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</si>
  <si>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</si>
  <si>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</si>
  <si>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</si>
  <si>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</si>
  <si>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</si>
  <si>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</si>
  <si>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</si>
  <si>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</si>
  <si>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</si>
  <si>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</si>
  <si>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</si>
  <si>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</si>
  <si>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</si>
  <si>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</si>
  <si>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</si>
  <si>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</si>
  <si>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</si>
  <si>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</si>
  <si>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</si>
  <si>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</si>
  <si>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</si>
  <si>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</si>
  <si>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</si>
  <si>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</si>
  <si>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</si>
  <si>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</si>
  <si>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</si>
  <si>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</si>
  <si>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</si>
  <si>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</si>
  <si>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</si>
  <si>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</si>
  <si>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</si>
  <si>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</si>
  <si>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</si>
  <si>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</si>
  <si>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</si>
  <si>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</si>
  <si>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</si>
  <si>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</si>
  <si>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</si>
  <si>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</si>
  <si>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</si>
  <si>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</si>
  <si>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</si>
  <si>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</si>
  <si>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</si>
  <si>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</si>
  <si>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</si>
  <si>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</si>
  <si>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</si>
  <si>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</si>
  <si>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</si>
  <si>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</si>
  <si>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</si>
  <si>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</si>
  <si>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</si>
  <si>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</si>
  <si>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</si>
  <si>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</si>
  <si>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</si>
  <si>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</si>
  <si>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</si>
  <si>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</si>
  <si>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</si>
  <si>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</si>
  <si>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</si>
  <si>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</si>
  <si>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</si>
  <si>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</si>
  <si>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</si>
  <si>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</si>
  <si>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</si>
  <si>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</si>
  <si>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</si>
  <si>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</si>
  <si>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</si>
  <si>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</si>
  <si>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</si>
  <si>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</si>
  <si>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</si>
  <si>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</si>
  <si>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</si>
  <si>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</si>
  <si>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</si>
  <si>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</si>
  <si>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</si>
  <si>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</si>
  <si>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</si>
  <si>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</si>
  <si>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</si>
  <si>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</si>
  <si>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</si>
  <si>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</si>
  <si>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</si>
  <si>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</si>
  <si>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</si>
  <si>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</si>
  <si>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</si>
  <si>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</si>
  <si>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</si>
  <si>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</si>
  <si>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</si>
  <si>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</si>
  <si>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</si>
  <si>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</si>
  <si>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</si>
  <si>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</si>
  <si>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</si>
  <si>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</si>
  <si>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</si>
  <si>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</si>
  <si>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</si>
  <si>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</si>
  <si>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</si>
  <si>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</si>
  <si>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</si>
  <si>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</si>
  <si>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</si>
  <si>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</si>
  <si>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</si>
  <si>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</si>
  <si>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</si>
  <si>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</si>
  <si>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</si>
  <si>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</si>
  <si>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</si>
  <si>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</si>
  <si>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</si>
  <si>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</si>
  <si>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</si>
  <si>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</si>
  <si>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</si>
  <si>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</si>
  <si>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</si>
  <si>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</si>
  <si>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</si>
  <si>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</si>
  <si>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</si>
  <si>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</si>
  <si>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</si>
  <si>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</si>
  <si>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</si>
  <si>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</si>
  <si>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</si>
  <si>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</si>
  <si>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</si>
  <si>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</si>
  <si>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</si>
  <si>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</si>
  <si>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</si>
  <si>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</si>
  <si>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</si>
  <si>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</si>
  <si>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</si>
  <si>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</si>
  <si>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</si>
  <si>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</si>
  <si>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</si>
  <si>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</si>
  <si>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</si>
  <si>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</si>
  <si>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</si>
  <si>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</si>
  <si>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</si>
  <si>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</si>
  <si>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</si>
  <si>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</si>
  <si>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</si>
  <si>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</si>
  <si>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</si>
  <si>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</si>
  <si>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</si>
  <si>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</si>
  <si>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</si>
  <si>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</si>
  <si>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</si>
  <si>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</si>
  <si>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</si>
  <si>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</si>
  <si>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</si>
  <si>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</si>
  <si>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</si>
  <si>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</si>
  <si>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</si>
  <si>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</si>
  <si>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</si>
  <si>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</si>
  <si>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</si>
  <si>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</si>
  <si>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</si>
  <si>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</si>
  <si>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</si>
  <si>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</si>
  <si>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</si>
  <si>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</si>
  <si>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</si>
  <si>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</si>
  <si>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</si>
  <si>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</si>
  <si>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</si>
  <si>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</si>
  <si>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</si>
  <si>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</si>
  <si>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</si>
  <si>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</si>
  <si>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</si>
  <si>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</si>
  <si>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</si>
  <si>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</si>
  <si>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</si>
  <si>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</si>
  <si>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</si>
  <si>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</si>
  <si>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</si>
  <si>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</si>
  <si>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</si>
  <si>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</si>
  <si>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</si>
  <si>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</si>
  <si>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</si>
  <si>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</si>
  <si>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</si>
  <si>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</si>
  <si>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</si>
  <si>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</si>
  <si>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</si>
  <si>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</si>
  <si>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</si>
  <si>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</si>
  <si>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</si>
  <si>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</si>
  <si>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</si>
  <si>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</si>
  <si>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</si>
  <si>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</si>
  <si>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</si>
  <si>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</si>
  <si>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</si>
  <si>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</si>
  <si>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</si>
  <si>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</si>
  <si>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</si>
  <si>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</si>
  <si>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</si>
  <si>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</si>
  <si>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</si>
  <si>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</si>
  <si>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</si>
  <si>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</si>
  <si>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</si>
  <si>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</si>
  <si>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</si>
  <si>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</si>
  <si>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</si>
  <si>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</si>
  <si>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</si>
  <si>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</si>
  <si>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</si>
  <si>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</si>
  <si>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</si>
  <si>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</si>
  <si>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</si>
  <si>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</si>
  <si>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</si>
  <si>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</si>
  <si>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</si>
  <si>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</si>
  <si>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</si>
  <si>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</si>
  <si>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</si>
  <si>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</si>
  <si>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</si>
  <si>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</si>
  <si>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</si>
  <si>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</si>
  <si>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</si>
  <si>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</si>
  <si>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</si>
  <si>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</si>
  <si>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</si>
  <si>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</si>
  <si>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</si>
  <si>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</si>
  <si>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</si>
  <si>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</si>
  <si>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</si>
  <si>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</si>
  <si>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</si>
  <si>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</si>
  <si>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</si>
  <si>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</si>
  <si>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</si>
  <si>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</si>
  <si>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</si>
  <si>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</si>
  <si>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</si>
  <si>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</si>
  <si>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</si>
  <si>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</si>
  <si>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</si>
  <si>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</si>
  <si>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</si>
  <si>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</si>
  <si>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</si>
  <si>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</si>
  <si>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</si>
  <si>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</si>
  <si>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</si>
  <si>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</si>
  <si>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</si>
  <si>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</si>
  <si>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</si>
  <si>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</si>
  <si>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</si>
  <si>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</si>
  <si>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</si>
  <si>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</si>
  <si>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</si>
  <si>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</si>
  <si>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</si>
  <si>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</si>
  <si>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</si>
  <si>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</si>
  <si>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</si>
  <si>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</si>
  <si>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</si>
  <si>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</si>
  <si>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</si>
  <si>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</si>
  <si>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</si>
  <si>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</si>
  <si>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</si>
  <si>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</si>
  <si>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</si>
  <si>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</si>
  <si>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</si>
  <si>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</si>
  <si>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</si>
  <si>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</si>
  <si>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</si>
  <si>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</si>
  <si>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</si>
  <si>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</si>
  <si>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</si>
  <si>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</si>
  <si>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</si>
  <si>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</si>
  <si>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</si>
  <si>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</si>
  <si>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</si>
  <si>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</si>
  <si>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</si>
  <si>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</si>
  <si>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</si>
  <si>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</si>
  <si>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</si>
  <si>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</si>
  <si>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</si>
  <si>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</si>
  <si>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</si>
  <si>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</si>
  <si>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</si>
  <si>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</si>
  <si>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</si>
  <si>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</si>
  <si>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</si>
  <si>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</si>
  <si>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</si>
  <si>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</si>
  <si>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</si>
  <si>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</si>
  <si>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</si>
  <si>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</si>
  <si>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</si>
  <si>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</si>
  <si>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</si>
  <si>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</si>
  <si>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</si>
  <si>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</si>
  <si>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</si>
  <si>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</si>
  <si>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</si>
  <si>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</si>
  <si>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</si>
  <si>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</si>
  <si>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</si>
  <si>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</si>
  <si>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</si>
  <si>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</si>
  <si>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</si>
  <si>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</si>
  <si>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</si>
  <si>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</si>
  <si>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</si>
  <si>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</si>
  <si>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</si>
  <si>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</si>
  <si>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</si>
  <si>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</si>
  <si>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</si>
  <si>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</si>
  <si>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</si>
  <si>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</si>
  <si>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</si>
  <si>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</si>
  <si>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</si>
  <si>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</si>
  <si>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</si>
  <si>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</si>
  <si>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</si>
  <si>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</si>
  <si>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</si>
  <si>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</si>
  <si>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</si>
  <si>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</si>
  <si>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</si>
  <si>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</si>
  <si>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</si>
  <si>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</si>
  <si>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</si>
  <si>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</si>
  <si>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</si>
  <si>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</si>
  <si>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</si>
  <si>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</si>
  <si>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</si>
  <si>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</si>
  <si>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</si>
  <si>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</si>
  <si>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</si>
  <si>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</si>
  <si>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</si>
  <si>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</si>
  <si>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</si>
  <si>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</si>
  <si>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</si>
  <si>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</si>
  <si>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</si>
  <si>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</si>
  <si>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</si>
  <si>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</si>
  <si>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</si>
  <si>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</si>
  <si>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</si>
  <si>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</si>
  <si>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</si>
  <si>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</si>
  <si>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</si>
  <si>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</si>
  <si>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</si>
  <si>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</si>
  <si>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</si>
  <si>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</si>
  <si>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</si>
  <si>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</si>
  <si>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</si>
  <si>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</si>
  <si>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</si>
  <si>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</si>
  <si>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</si>
  <si>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</si>
  <si>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</si>
  <si>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</si>
  <si>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</si>
  <si>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</si>
  <si>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</si>
  <si>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</si>
  <si>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</si>
  <si>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</si>
  <si>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</si>
  <si>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</si>
  <si>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</si>
  <si>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</si>
  <si>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</si>
  <si>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</si>
  <si>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</si>
  <si>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</si>
  <si>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</si>
  <si>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</si>
  <si>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</si>
  <si>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</si>
  <si>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</si>
  <si>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</si>
  <si>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</si>
  <si>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</si>
  <si>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</si>
  <si>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</si>
  <si>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</si>
  <si>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</si>
  <si>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</si>
  <si>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</si>
  <si>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</si>
  <si>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</si>
  <si>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</si>
  <si>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</si>
  <si>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</si>
  <si>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</si>
  <si>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</si>
  <si>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</si>
  <si>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</si>
  <si>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</si>
  <si>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</si>
  <si>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</si>
  <si>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</si>
  <si>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</si>
  <si>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</si>
  <si>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</si>
  <si>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</si>
  <si>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</si>
  <si>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</si>
  <si>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</si>
  <si>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</si>
  <si>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</si>
  <si>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</si>
  <si>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</si>
  <si>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</si>
  <si>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</si>
  <si>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</si>
  <si>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</si>
  <si>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</si>
  <si>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</si>
  <si>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</si>
  <si>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</si>
  <si>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</si>
  <si>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</si>
  <si>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</si>
  <si>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</si>
  <si>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</si>
  <si>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</si>
  <si>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</si>
  <si>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</si>
  <si>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</si>
  <si>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</si>
  <si>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</si>
  <si>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</si>
  <si>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</si>
  <si>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</si>
  <si>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</si>
  <si>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</si>
  <si>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</si>
  <si>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</si>
  <si>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</si>
  <si>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</si>
  <si>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</si>
  <si>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</si>
  <si>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</si>
  <si>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</si>
  <si>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</si>
  <si>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</si>
  <si>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</si>
  <si>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</si>
  <si>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</si>
  <si>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</si>
  <si>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</si>
  <si>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</si>
  <si>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</si>
  <si>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</si>
  <si>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</si>
  <si>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</si>
  <si>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</si>
  <si>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</si>
  <si>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</si>
  <si>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</si>
  <si>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</si>
  <si>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</si>
  <si>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</si>
  <si>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</si>
  <si>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</si>
  <si>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</si>
  <si>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</si>
  <si>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</si>
  <si>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</si>
  <si>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</si>
  <si>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</si>
  <si>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</si>
  <si>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</si>
  <si>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</si>
  <si>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</si>
  <si>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</si>
  <si>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</si>
  <si>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</si>
  <si>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</si>
  <si>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</si>
  <si>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</si>
  <si>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</si>
  <si>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</si>
  <si>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</si>
  <si>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</si>
  <si>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</si>
  <si>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</si>
  <si>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</si>
  <si>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</si>
  <si>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</si>
  <si>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</si>
  <si>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</si>
  <si>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</si>
  <si>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</si>
  <si>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</si>
  <si>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</si>
  <si>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</si>
  <si>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</si>
  <si>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</si>
  <si>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</si>
  <si>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</si>
  <si>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</si>
  <si>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</si>
  <si>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</si>
  <si>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</si>
  <si>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</si>
  <si>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</si>
  <si>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</si>
  <si>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</si>
  <si>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</si>
  <si>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</si>
  <si>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</si>
  <si>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</si>
  <si>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</si>
  <si>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</si>
  <si>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</si>
  <si>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</si>
  <si>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</si>
  <si>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</si>
  <si>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</si>
  <si>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</si>
  <si>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</si>
  <si>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</si>
  <si>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</si>
  <si>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</si>
  <si>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</si>
  <si>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</si>
  <si>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</si>
  <si>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</si>
  <si>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</si>
  <si>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</si>
  <si>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</si>
  <si>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</si>
  <si>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</si>
  <si>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</si>
  <si>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</si>
  <si>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</si>
  <si>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</si>
  <si>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</si>
  <si>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</si>
  <si>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</si>
  <si>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</si>
  <si>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</si>
  <si>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</si>
  <si>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</si>
  <si>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</si>
  <si>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</si>
  <si>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</si>
  <si>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</si>
  <si>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</si>
  <si>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</si>
  <si>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</si>
  <si>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</si>
  <si>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</si>
  <si>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</si>
  <si>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</si>
  <si>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</si>
  <si>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</si>
  <si>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</si>
  <si>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</si>
  <si>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</si>
  <si>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</si>
  <si>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</si>
  <si>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</si>
  <si>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</si>
  <si>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</si>
  <si>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</si>
  <si>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</si>
  <si>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</si>
  <si>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</si>
  <si>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</si>
  <si>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</si>
  <si>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</si>
  <si>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</si>
  <si>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</si>
  <si>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</si>
  <si>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</si>
  <si>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</si>
  <si>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</si>
  <si>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</si>
  <si>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</si>
  <si>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</si>
  <si>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</si>
  <si>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</si>
  <si>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</si>
  <si>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</si>
  <si>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</si>
  <si>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</si>
  <si>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</si>
  <si>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</si>
  <si>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</si>
  <si>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</si>
  <si>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</si>
  <si>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</si>
  <si>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</si>
  <si>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</si>
  <si>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</si>
  <si>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</si>
  <si>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</si>
  <si>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</si>
  <si>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</si>
  <si>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</si>
  <si>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</si>
  <si>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</si>
  <si>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</si>
  <si>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</si>
  <si>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</si>
  <si>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</si>
  <si>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</si>
  <si>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</si>
  <si>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</si>
  <si>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</si>
  <si>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</si>
  <si>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</si>
  <si>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</si>
  <si>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</si>
  <si>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</si>
  <si>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</si>
  <si>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</si>
  <si>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</si>
  <si>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</si>
  <si>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</si>
  <si>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</si>
  <si>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</si>
  <si>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</si>
  <si>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</si>
  <si>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</si>
  <si>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</si>
  <si>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</si>
  <si>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</si>
  <si>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</si>
  <si>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</si>
  <si>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</si>
  <si>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</si>
  <si>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</si>
  <si>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</si>
  <si>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</si>
  <si>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</si>
  <si>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</si>
  <si>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</si>
  <si>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</si>
  <si>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</si>
  <si>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</si>
  <si>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</si>
  <si>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</si>
  <si>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</si>
  <si>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</si>
  <si>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</si>
  <si>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</si>
  <si>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</si>
  <si>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</si>
  <si>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</si>
  <si>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</si>
  <si>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</si>
  <si>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</si>
  <si>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</si>
  <si>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</si>
  <si>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</si>
  <si>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</si>
  <si>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</si>
  <si>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</si>
  <si>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</si>
  <si>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</si>
  <si>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</si>
  <si>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</si>
  <si>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</si>
  <si>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</si>
  <si>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</si>
  <si>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</si>
  <si>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</si>
  <si>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</si>
  <si>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</si>
  <si>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</si>
  <si>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</si>
  <si>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</si>
  <si>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</si>
  <si>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</si>
  <si>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</si>
  <si>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</si>
  <si>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</si>
  <si>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</si>
  <si>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</si>
  <si>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</si>
  <si>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</si>
  <si>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</si>
  <si>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</si>
  <si>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</si>
  <si>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</si>
  <si>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</si>
  <si>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</si>
  <si>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</si>
  <si>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</si>
  <si>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</si>
  <si>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</si>
  <si>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</si>
  <si>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</si>
  <si>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</si>
  <si>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</si>
  <si>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</si>
  <si>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</si>
  <si>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</si>
  <si>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</si>
  <si>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</si>
  <si>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</si>
  <si>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</si>
  <si>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</si>
  <si>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</si>
  <si>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</si>
  <si>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</si>
  <si>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</si>
  <si>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</si>
  <si>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</si>
  <si>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</si>
  <si>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</si>
  <si>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</si>
  <si>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</si>
  <si>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</si>
  <si>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</si>
  <si>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</si>
  <si>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</si>
  <si>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</si>
  <si>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</si>
  <si>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</si>
  <si>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</si>
  <si>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</si>
  <si>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</si>
  <si>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</si>
  <si>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</si>
  <si>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</si>
  <si>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</si>
  <si>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</si>
  <si>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</si>
  <si>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</si>
  <si>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</si>
  <si>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</si>
  <si>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</si>
  <si>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</si>
  <si>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</si>
  <si>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</si>
  <si>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</si>
  <si>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</si>
  <si>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</si>
  <si>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</si>
  <si>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</si>
  <si>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</si>
  <si>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</si>
  <si>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</si>
  <si>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</si>
  <si>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</si>
  <si>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</si>
  <si>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</si>
  <si>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</si>
  <si>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</si>
  <si>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</si>
  <si>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</si>
  <si>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</si>
  <si>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</si>
  <si>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</si>
  <si>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</si>
  <si>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</si>
  <si>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</si>
  <si>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</si>
  <si>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</si>
  <si>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</si>
  <si>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</si>
  <si>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</si>
  <si>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</si>
  <si>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</si>
  <si>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</si>
  <si>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</si>
  <si>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</si>
  <si>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</si>
  <si>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</si>
  <si>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</si>
  <si>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</si>
  <si>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</si>
  <si>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</si>
  <si>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</si>
  <si>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</si>
  <si>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</si>
  <si>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</si>
  <si>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</si>
  <si>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</si>
  <si>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</si>
  <si>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</si>
  <si>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</si>
  <si>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</si>
  <si>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</si>
  <si>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</si>
  <si>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</si>
  <si>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</si>
  <si>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</si>
  <si>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</si>
  <si>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</si>
  <si>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</si>
  <si>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</si>
  <si>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</si>
  <si>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</si>
  <si>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</si>
  <si>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</si>
  <si>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</si>
  <si>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</si>
  <si>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</si>
  <si>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</si>
  <si>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</si>
  <si>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</si>
  <si>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</si>
  <si>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</si>
  <si>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</si>
  <si>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</si>
  <si>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</si>
  <si>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</si>
  <si>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</si>
  <si>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</si>
  <si>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</si>
  <si>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</si>
  <si>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</si>
  <si>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</si>
  <si>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</si>
  <si>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</si>
  <si>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</si>
  <si>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</si>
  <si>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</si>
  <si>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</si>
  <si>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</si>
  <si>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</si>
  <si>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</si>
  <si>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</si>
  <si>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</si>
  <si>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</si>
  <si>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</si>
  <si>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</si>
  <si>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</si>
  <si>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</si>
  <si>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</si>
  <si>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</si>
  <si>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</si>
  <si>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</si>
  <si>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</si>
  <si>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</si>
  <si>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</si>
  <si>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</si>
  <si>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</si>
  <si>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</si>
  <si>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</si>
  <si>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</si>
  <si>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</si>
  <si>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</si>
  <si>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</si>
  <si>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</si>
  <si>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</si>
  <si>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</si>
  <si>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</si>
  <si>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</si>
  <si>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</si>
  <si>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</si>
  <si>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</si>
  <si>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</si>
  <si>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</si>
  <si>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</si>
  <si>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</si>
  <si>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</si>
  <si>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</si>
  <si>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</si>
  <si>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</si>
  <si>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</si>
  <si>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</si>
  <si>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</si>
  <si>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</si>
  <si>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</si>
  <si>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</si>
  <si>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</si>
  <si>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</si>
  <si>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</si>
  <si>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</si>
  <si>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</si>
  <si>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</si>
  <si>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</si>
  <si>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</si>
  <si>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</si>
  <si>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</si>
  <si>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</si>
  <si>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</si>
  <si>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</si>
  <si>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</si>
  <si>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</si>
  <si>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</si>
  <si>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</si>
  <si>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</si>
  <si>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</si>
  <si>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</si>
  <si>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</si>
  <si>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</si>
  <si>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</si>
  <si>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</si>
  <si>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</si>
  <si>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</si>
  <si>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</si>
  <si>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</si>
  <si>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</si>
  <si>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</si>
  <si>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</si>
  <si>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</si>
  <si>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</si>
  <si>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</si>
  <si>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</si>
  <si>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</si>
  <si>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</si>
  <si>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</si>
  <si>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</si>
  <si>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</si>
  <si>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</si>
  <si>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</si>
  <si>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</si>
  <si>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</si>
  <si>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</si>
  <si>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</si>
  <si>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</si>
  <si>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</si>
  <si>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</si>
  <si>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</si>
  <si>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</si>
  <si>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</si>
  <si>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</si>
  <si>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</si>
  <si>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</si>
  <si>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</si>
  <si>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</si>
  <si>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</si>
  <si>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</si>
  <si>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</si>
  <si>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</si>
  <si>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</si>
  <si>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</si>
  <si>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</si>
  <si>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</si>
  <si>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</si>
  <si>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</si>
  <si>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</si>
  <si>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</si>
  <si>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</si>
  <si>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</si>
  <si>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</si>
  <si>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</si>
  <si>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</si>
  <si>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</si>
  <si>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</si>
  <si>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</si>
  <si>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</si>
  <si>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</si>
  <si>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</si>
  <si>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</si>
  <si>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</si>
  <si>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</si>
  <si>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</si>
  <si>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</si>
  <si>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</si>
  <si>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</si>
  <si>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</si>
  <si>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</si>
  <si>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</si>
  <si>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</si>
  <si>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</si>
  <si>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</si>
  <si>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</si>
  <si>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</si>
  <si>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</si>
  <si>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</si>
  <si>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</si>
  <si>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</si>
  <si>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</si>
  <si>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</si>
  <si>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</si>
  <si>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</si>
  <si>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</si>
  <si>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</si>
  <si>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</si>
  <si>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</si>
  <si>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</si>
  <si>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</si>
  <si>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</si>
  <si>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</si>
  <si>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</si>
  <si>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</si>
  <si>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</si>
  <si>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</si>
  <si>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</si>
  <si>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</si>
  <si>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</si>
  <si>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</si>
  <si>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</si>
  <si>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</si>
  <si>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</si>
  <si>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</si>
  <si>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</si>
  <si>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</si>
  <si>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</si>
  <si>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</si>
  <si>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</si>
  <si>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</si>
  <si>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</si>
  <si>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</si>
  <si>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</si>
  <si>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</si>
  <si>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</si>
  <si>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</si>
  <si>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</si>
  <si>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</si>
  <si>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</si>
  <si>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</si>
  <si>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</si>
  <si>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</si>
  <si>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</si>
  <si>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</si>
  <si>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</si>
  <si>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</si>
  <si>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</si>
  <si>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</si>
  <si>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</si>
  <si>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</si>
  <si>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</si>
  <si>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</si>
  <si>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</si>
  <si>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</si>
  <si>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</si>
  <si>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</si>
  <si>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</si>
  <si>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</si>
  <si>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</si>
  <si>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</si>
  <si>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</si>
  <si>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</si>
  <si>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</si>
  <si>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</si>
  <si>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</si>
  <si>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</si>
  <si>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</si>
  <si>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</si>
  <si>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</si>
  <si>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</si>
  <si>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</si>
  <si>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</si>
  <si>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</si>
  <si>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</si>
  <si>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</si>
  <si>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</si>
  <si>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</si>
  <si>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</si>
  <si>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</si>
  <si>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</si>
  <si>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</si>
  <si>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</si>
  <si>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</si>
  <si>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</si>
  <si>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</si>
  <si>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</si>
  <si>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</si>
  <si>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</si>
  <si>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</si>
  <si>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</si>
  <si>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</si>
  <si>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</si>
  <si>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</si>
  <si>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</si>
  <si>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</si>
  <si>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</si>
  <si>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</si>
  <si>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</si>
  <si>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</si>
  <si>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</si>
  <si>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</si>
  <si>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</si>
  <si>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</si>
  <si>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</si>
  <si>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</si>
  <si>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</si>
  <si>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</si>
  <si>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</si>
  <si>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</si>
  <si>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</si>
  <si>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</si>
  <si>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</si>
  <si>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</si>
  <si>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</si>
  <si>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</si>
  <si>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</si>
  <si>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</si>
  <si>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</si>
  <si>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</si>
  <si>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</si>
  <si>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</si>
  <si>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</si>
  <si>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</si>
  <si>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</si>
  <si>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</si>
  <si>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</si>
  <si>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</si>
  <si>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</si>
  <si>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</si>
  <si>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</si>
  <si>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</si>
  <si>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</si>
  <si>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</si>
  <si>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</si>
  <si>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</si>
  <si>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</si>
  <si>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</si>
  <si>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</si>
  <si>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</si>
  <si>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</si>
  <si>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</si>
  <si>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</si>
  <si>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</si>
  <si>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</si>
  <si>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</si>
  <si>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</si>
  <si>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</si>
  <si>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</si>
  <si>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</si>
  <si>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</si>
  <si>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</si>
  <si>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</si>
  <si>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</si>
  <si>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</si>
  <si>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</si>
  <si>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</si>
  <si>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</si>
  <si>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</si>
  <si>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</si>
  <si>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</si>
  <si>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</si>
  <si>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</si>
  <si>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</si>
  <si>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</si>
  <si>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</si>
  <si>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</si>
  <si>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</si>
  <si>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</si>
  <si>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</si>
  <si>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</si>
  <si>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</si>
  <si>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</si>
  <si>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</si>
  <si>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</si>
  <si>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</si>
  <si>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</si>
  <si>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</si>
  <si>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</si>
  <si>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</si>
  <si>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</si>
  <si>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</si>
  <si>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</si>
  <si>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</si>
  <si>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</si>
  <si>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</si>
  <si>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</si>
  <si>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</si>
  <si>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</si>
  <si>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</si>
  <si>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</si>
  <si>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</si>
  <si>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</si>
  <si>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</si>
  <si>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</si>
  <si>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</si>
  <si>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</si>
  <si>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</si>
  <si>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</si>
  <si>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</si>
  <si>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</si>
  <si>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</si>
  <si>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</si>
  <si>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</si>
  <si>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</si>
  <si>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</si>
  <si>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</si>
  <si>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</si>
  <si>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</si>
  <si>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</si>
  <si>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</si>
  <si>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</si>
  <si>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</si>
  <si>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</si>
  <si>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</si>
  <si>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</si>
  <si>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</si>
  <si>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</si>
  <si>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</si>
  <si>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</si>
  <si>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</si>
  <si>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</si>
  <si>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</si>
  <si>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</si>
  <si>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</si>
  <si>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</si>
  <si>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</si>
  <si>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</si>
  <si>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</si>
  <si>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</si>
  <si>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</si>
  <si>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</si>
  <si>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</si>
  <si>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</si>
  <si>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</si>
  <si>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</si>
  <si>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</si>
  <si>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</si>
  <si>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</si>
  <si>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</si>
  <si>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</si>
  <si>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</si>
  <si>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</si>
  <si>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</si>
  <si>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</si>
  <si>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</si>
  <si>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</si>
  <si>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</si>
  <si>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</si>
  <si>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</si>
  <si>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</si>
  <si>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</si>
  <si>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</si>
  <si>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</si>
  <si>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</si>
  <si>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</si>
  <si>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</si>
  <si>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</si>
  <si>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</si>
  <si>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</si>
  <si>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</si>
  <si>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</si>
  <si>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</si>
  <si>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</si>
  <si>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</si>
  <si>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</si>
  <si>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</si>
  <si>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</si>
  <si>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</si>
  <si>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</si>
  <si>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</si>
  <si>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</si>
  <si>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</si>
  <si>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</si>
  <si>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</si>
  <si>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</si>
  <si>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</si>
  <si>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</si>
  <si>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</si>
  <si>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</si>
  <si>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</si>
  <si>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</si>
  <si>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</si>
  <si>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</si>
  <si>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</si>
  <si>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</si>
  <si>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</si>
  <si>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</si>
  <si>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</si>
  <si>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</si>
  <si>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</si>
  <si>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</si>
  <si>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</si>
  <si>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</si>
  <si>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</si>
  <si>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</si>
  <si>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</si>
  <si>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</si>
  <si>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</si>
  <si>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</si>
  <si>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</si>
  <si>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</si>
  <si>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</si>
  <si>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</si>
  <si>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</si>
  <si>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</si>
  <si>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</si>
  <si>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</si>
  <si>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</si>
  <si>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</si>
  <si>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</si>
  <si>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</si>
  <si>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</si>
  <si>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</si>
  <si>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</si>
  <si>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</si>
  <si>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</si>
  <si>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</si>
  <si>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</si>
  <si>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</si>
  <si>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</si>
  <si>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</si>
  <si>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</si>
  <si>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</si>
  <si>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</si>
  <si>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</si>
  <si>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</si>
  <si>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</si>
  <si>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</si>
  <si>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</si>
  <si>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</si>
  <si>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</si>
  <si>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</si>
  <si>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</si>
  <si>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</si>
  <si>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</si>
  <si>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</si>
  <si>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</si>
  <si>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</si>
  <si>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</si>
  <si>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</si>
  <si>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</si>
  <si>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</si>
  <si>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</si>
  <si>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</si>
  <si>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</si>
  <si>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</si>
  <si>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</si>
  <si>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</si>
  <si>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</si>
  <si>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</si>
  <si>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</si>
  <si>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</si>
  <si>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</si>
  <si>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</si>
  <si>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</si>
  <si>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</si>
  <si>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</si>
  <si>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</si>
  <si>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</si>
  <si>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</si>
  <si>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</si>
  <si>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</si>
  <si>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</si>
  <si>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</si>
  <si>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</si>
  <si>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</si>
  <si>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</si>
  <si>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</si>
  <si>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</si>
  <si>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</si>
  <si>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</si>
  <si>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</si>
  <si>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</si>
  <si>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</si>
  <si>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</si>
  <si>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</si>
  <si>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</si>
  <si>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</si>
  <si>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</si>
  <si>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</si>
  <si>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</si>
  <si>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</si>
  <si>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</si>
  <si>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</si>
  <si>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</si>
  <si>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</si>
  <si>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</si>
  <si>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</si>
  <si>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</si>
  <si>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</si>
  <si>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</si>
  <si>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</si>
  <si>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</si>
  <si>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</si>
  <si>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</si>
  <si>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</si>
  <si>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</si>
  <si>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</si>
  <si>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</si>
  <si>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</si>
  <si>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</si>
  <si>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</si>
  <si>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</si>
  <si>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</si>
  <si>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</si>
  <si>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</si>
  <si>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</si>
  <si>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</si>
  <si>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</si>
  <si>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</si>
  <si>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</si>
  <si>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</si>
  <si>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</si>
  <si>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</si>
  <si>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</si>
  <si>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</si>
  <si>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</si>
  <si>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</si>
  <si>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</si>
  <si>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</si>
  <si>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</si>
  <si>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</si>
  <si>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</si>
  <si>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</si>
  <si>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</si>
  <si>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</si>
  <si>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</si>
  <si>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</si>
  <si>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</si>
  <si>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</si>
  <si>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</si>
  <si>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</si>
  <si>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</si>
  <si>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</si>
  <si>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</si>
  <si>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</si>
  <si>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</si>
  <si>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</si>
  <si>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</si>
  <si>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</si>
  <si>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</si>
  <si>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</si>
  <si>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</si>
  <si>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</si>
  <si>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</si>
  <si>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</si>
  <si>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</si>
  <si>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</si>
  <si>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</si>
  <si>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</si>
  <si>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</si>
  <si>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</si>
  <si>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</si>
  <si>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</si>
  <si>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</si>
  <si>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</si>
  <si>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</si>
  <si>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</si>
  <si>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</si>
  <si>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</si>
  <si>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</si>
  <si>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</si>
  <si>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</si>
  <si>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</si>
  <si>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</si>
  <si>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</si>
  <si>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</si>
  <si>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</si>
  <si>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</si>
  <si>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</si>
  <si>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</si>
  <si>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</si>
  <si>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</si>
  <si>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</si>
  <si>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</si>
  <si>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</si>
  <si>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</si>
  <si>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</si>
  <si>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</si>
  <si>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</si>
  <si>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</si>
  <si>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</si>
  <si>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</si>
  <si>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</si>
  <si>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</si>
  <si>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</si>
  <si>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</si>
  <si>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</si>
  <si>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</si>
  <si>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</si>
  <si>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</si>
  <si>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</si>
  <si>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</si>
  <si>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</si>
  <si>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</si>
  <si>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</si>
  <si>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</si>
  <si>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</si>
  <si>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</si>
  <si>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</si>
  <si>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</si>
  <si>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</si>
  <si>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</si>
  <si>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</si>
  <si>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</si>
  <si>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</si>
  <si>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</si>
  <si>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</si>
  <si>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</si>
  <si>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</si>
  <si>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</si>
  <si>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</si>
  <si>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</si>
  <si>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</si>
  <si>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</si>
  <si>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</si>
  <si>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</si>
  <si>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</si>
  <si>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</si>
  <si>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</si>
  <si>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</si>
  <si>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</si>
  <si>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</si>
  <si>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</si>
  <si>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</si>
  <si>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</si>
  <si>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</si>
  <si>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</si>
  <si>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</si>
  <si>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</si>
  <si>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</si>
  <si>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</si>
  <si>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</si>
  <si>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</si>
  <si>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</si>
  <si>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</si>
  <si>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</si>
  <si>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</si>
  <si>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</si>
  <si>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</si>
  <si>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</si>
  <si>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</si>
  <si>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</si>
  <si>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</si>
  <si>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</si>
  <si>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</si>
  <si>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</si>
  <si>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</si>
  <si>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</si>
  <si>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</si>
  <si>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</si>
  <si>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</si>
  <si>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</si>
  <si>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</si>
  <si>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</si>
  <si>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</si>
  <si>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</si>
  <si>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</si>
  <si>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</si>
  <si>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</si>
  <si>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</si>
  <si>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</si>
  <si>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</si>
  <si>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</si>
  <si>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</si>
  <si>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</si>
  <si>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</si>
  <si>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</si>
  <si>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</si>
  <si>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</si>
  <si>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</si>
  <si>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</si>
  <si>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</si>
  <si>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</si>
  <si>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</si>
  <si>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</si>
  <si>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</si>
  <si>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</si>
  <si>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</si>
  <si>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</si>
  <si>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</si>
  <si>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</si>
  <si>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</si>
  <si>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</si>
  <si>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</si>
  <si>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</si>
  <si>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</si>
  <si>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</si>
  <si>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</si>
  <si>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</si>
  <si>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</si>
  <si>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</si>
  <si>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</si>
  <si>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</si>
  <si>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</si>
  <si>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</si>
  <si>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</si>
  <si>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</si>
  <si>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</si>
  <si>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</si>
  <si>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</si>
  <si>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</si>
  <si>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</si>
  <si>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</si>
  <si>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</si>
  <si>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</si>
  <si>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</si>
  <si>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</si>
  <si>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</si>
  <si>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</si>
  <si>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</si>
  <si>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</si>
  <si>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</si>
  <si>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</si>
  <si>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</si>
  <si>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</si>
  <si>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</si>
  <si>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</si>
  <si>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</si>
  <si>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</si>
  <si>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</si>
  <si>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</si>
  <si>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</si>
  <si>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</si>
  <si>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</si>
  <si>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</si>
  <si>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</si>
  <si>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</si>
  <si>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</si>
  <si>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</si>
  <si>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</si>
  <si>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</si>
  <si>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</si>
  <si>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</si>
  <si>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</si>
  <si>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</si>
  <si>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</si>
  <si>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</si>
  <si>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</si>
  <si>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</si>
  <si>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</si>
  <si>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</si>
  <si>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</si>
  <si>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</si>
  <si>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</si>
  <si>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</si>
  <si>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</si>
  <si>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</si>
  <si>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</si>
  <si>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</si>
  <si>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</si>
  <si>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</si>
  <si>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</si>
  <si>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</si>
  <si>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</si>
  <si>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</si>
  <si>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</si>
  <si>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</si>
  <si>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</si>
  <si>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</si>
  <si>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</si>
  <si>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</si>
  <si>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</si>
  <si>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</si>
  <si>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</si>
  <si>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</si>
  <si>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</si>
  <si>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</si>
  <si>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</si>
  <si>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</si>
  <si>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</si>
  <si>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</si>
  <si>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</si>
  <si>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</si>
  <si>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</si>
  <si>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</si>
  <si>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</si>
  <si>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</si>
  <si>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</si>
  <si>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</si>
  <si>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</si>
  <si>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</si>
  <si>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</si>
  <si>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</si>
  <si>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</si>
  <si>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</si>
  <si>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</si>
  <si>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</si>
  <si>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</si>
  <si>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</si>
  <si>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</si>
  <si>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</si>
  <si>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</si>
  <si>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</si>
  <si>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</si>
  <si>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</si>
  <si>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</si>
  <si>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</si>
  <si>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</si>
  <si>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</si>
  <si>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</si>
  <si>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</si>
  <si>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</si>
  <si>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</si>
  <si>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</si>
  <si>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</si>
  <si>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</si>
  <si>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</si>
  <si>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</si>
  <si>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</si>
  <si>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</si>
  <si>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</si>
  <si>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</si>
  <si>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</si>
  <si>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</si>
  <si>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</si>
  <si>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</si>
  <si>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</si>
  <si>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</si>
  <si>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</si>
  <si>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</si>
  <si>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</si>
  <si>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</si>
  <si>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</si>
  <si>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</si>
  <si>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</si>
  <si>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</si>
  <si>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</si>
  <si>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</si>
  <si>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</si>
  <si>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</si>
  <si>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</si>
  <si>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</si>
  <si>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</si>
  <si>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</si>
  <si>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</si>
  <si>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</si>
  <si>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</si>
  <si>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</si>
  <si>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</si>
  <si>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</si>
  <si>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</si>
  <si>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</si>
  <si>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</si>
  <si>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</si>
  <si>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</si>
  <si>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</si>
  <si>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</si>
  <si>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</si>
  <si>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</si>
  <si>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</si>
  <si>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</si>
  <si>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</si>
  <si>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</si>
  <si>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</si>
  <si>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</si>
  <si>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</si>
  <si>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</si>
  <si>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</si>
  <si>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</si>
  <si>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</si>
  <si>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</si>
  <si>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</si>
  <si>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</si>
  <si>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</si>
  <si>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</si>
  <si>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</si>
  <si>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</si>
  <si>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</si>
  <si>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</si>
  <si>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</si>
  <si>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</si>
  <si>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</si>
  <si>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</si>
  <si>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</si>
  <si>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</si>
  <si>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</si>
  <si>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</si>
  <si>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</si>
  <si>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</si>
  <si>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</si>
  <si>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</si>
  <si>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</si>
  <si>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</si>
  <si>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</si>
  <si>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</si>
  <si>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</si>
  <si>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</si>
  <si>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</si>
  <si>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</si>
  <si>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</si>
  <si>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</si>
  <si>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</si>
  <si>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</si>
  <si>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</si>
  <si>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</si>
  <si>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</si>
  <si>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</si>
  <si>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</si>
  <si>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</si>
  <si>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</si>
  <si>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</si>
  <si>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</si>
  <si>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</si>
  <si>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</si>
  <si>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</si>
  <si>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</si>
  <si>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</si>
  <si>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</si>
  <si>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</si>
  <si>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</si>
  <si>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</si>
  <si>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</si>
  <si>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</si>
  <si>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</si>
  <si>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</si>
  <si>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</si>
  <si>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</si>
  <si>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</si>
  <si>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</si>
  <si>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</si>
  <si>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</si>
  <si>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</si>
  <si>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</si>
  <si>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</si>
  <si>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</si>
  <si>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</si>
  <si>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</si>
  <si>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</si>
  <si>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</si>
  <si>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</si>
  <si>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</si>
  <si>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</si>
  <si>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</si>
  <si>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</si>
  <si>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</si>
  <si>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</si>
  <si>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</si>
  <si>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</si>
  <si>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</si>
  <si>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</si>
  <si>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</si>
  <si>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</si>
  <si>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</si>
  <si>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</si>
  <si>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</si>
  <si>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</si>
  <si>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</si>
  <si>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</si>
  <si>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</si>
  <si>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</si>
  <si>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</si>
  <si>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</si>
  <si>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</si>
  <si>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</si>
  <si>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</si>
  <si>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</si>
  <si>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</si>
  <si>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</si>
  <si>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</si>
  <si>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</si>
  <si>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</si>
  <si>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</si>
  <si>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</si>
  <si>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</si>
  <si>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</si>
  <si>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</si>
  <si>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</si>
  <si>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</si>
  <si>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</si>
  <si>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</si>
  <si>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</si>
  <si>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</si>
  <si>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</si>
  <si>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</si>
  <si>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</si>
  <si>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</si>
  <si>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</si>
  <si>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</si>
  <si>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</si>
  <si>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</si>
  <si>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</si>
  <si>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</si>
  <si>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</si>
  <si>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</si>
  <si>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</si>
  <si>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</si>
  <si>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</si>
  <si>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</si>
  <si>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</si>
  <si>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</si>
  <si>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</si>
  <si>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</si>
  <si>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</si>
  <si>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</si>
  <si>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</si>
  <si>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</si>
  <si>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</si>
  <si>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</si>
  <si>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</si>
  <si>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</si>
  <si>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</si>
  <si>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</si>
  <si>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</si>
  <si>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</si>
  <si>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</si>
  <si>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</si>
  <si>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</si>
  <si>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</si>
  <si>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</si>
  <si>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</si>
  <si>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</si>
  <si>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</si>
  <si>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</si>
  <si>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</si>
  <si>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</si>
  <si>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</si>
  <si>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</si>
  <si>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</si>
  <si>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</si>
  <si>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</si>
  <si>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</si>
  <si>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</si>
  <si>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</si>
  <si>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</si>
  <si>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</si>
  <si>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</si>
  <si>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</si>
  <si>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</si>
  <si>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</si>
  <si>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</si>
  <si>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</si>
  <si>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</si>
  <si>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</si>
  <si>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</si>
  <si>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</si>
  <si>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</si>
  <si>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</si>
  <si>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</si>
  <si>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</si>
  <si>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</si>
  <si>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</si>
  <si>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</si>
  <si>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</si>
  <si>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</si>
  <si>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</si>
  <si>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</si>
  <si>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</si>
  <si>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</si>
  <si>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</si>
  <si>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</si>
  <si>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</si>
  <si>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</si>
  <si>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</si>
  <si>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</si>
  <si>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</si>
  <si>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</si>
  <si>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</si>
  <si>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</si>
  <si>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</si>
  <si>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</si>
  <si>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</si>
  <si>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</si>
  <si>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</si>
  <si>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</si>
  <si>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</si>
  <si>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</si>
  <si>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</si>
  <si>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</si>
  <si>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</si>
  <si>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</si>
  <si>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</si>
  <si>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</si>
  <si>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</si>
  <si>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</si>
  <si>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</si>
  <si>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</si>
  <si>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</si>
  <si>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</si>
  <si>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</si>
  <si>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</si>
  <si>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</si>
  <si>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</si>
  <si>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</si>
  <si>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</si>
  <si>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</si>
  <si>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</si>
  <si>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</si>
  <si>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</si>
  <si>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</si>
  <si>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</si>
  <si>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</si>
  <si>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</si>
  <si>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</si>
  <si>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</si>
  <si>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</si>
  <si>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</si>
  <si>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</si>
  <si>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</si>
  <si>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</si>
  <si>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</si>
  <si>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</si>
  <si>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</si>
  <si>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</si>
  <si>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</si>
  <si>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</si>
  <si>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</si>
  <si>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</si>
  <si>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</si>
  <si>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</si>
  <si>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</si>
  <si>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</si>
  <si>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</si>
  <si>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</si>
  <si>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</si>
  <si>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</si>
  <si>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</si>
  <si>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</si>
  <si>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</si>
  <si>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</si>
  <si>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</si>
  <si>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</si>
  <si>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</si>
  <si>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</si>
  <si>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</si>
  <si>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</si>
  <si>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</si>
  <si>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</si>
  <si>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</si>
  <si>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</si>
  <si>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</si>
  <si>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</si>
  <si>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</si>
  <si>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</si>
  <si>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</si>
  <si>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</si>
  <si>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</si>
  <si>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</si>
  <si>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</si>
  <si>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</si>
  <si>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</si>
  <si>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</si>
  <si>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</si>
  <si>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</si>
  <si>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</si>
  <si>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</si>
  <si>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</si>
  <si>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</si>
  <si>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</si>
  <si>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</si>
  <si>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</si>
  <si>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</si>
  <si>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</si>
  <si>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</si>
  <si>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</si>
  <si>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</si>
  <si>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</si>
  <si>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</si>
  <si>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</si>
  <si>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</si>
  <si>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</si>
  <si>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</si>
  <si>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</si>
  <si>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</si>
  <si>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</si>
  <si>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</si>
  <si>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</si>
  <si>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</si>
  <si>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</si>
  <si>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</si>
  <si>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</si>
  <si>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</si>
  <si>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</si>
  <si>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</si>
  <si>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</si>
  <si>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</si>
  <si>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</si>
  <si>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</si>
  <si>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</si>
  <si>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</si>
  <si>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</si>
  <si>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</si>
  <si>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</si>
  <si>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</si>
  <si>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</si>
  <si>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</si>
  <si>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</si>
  <si>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</si>
  <si>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</si>
  <si>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</si>
  <si>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</si>
  <si>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</si>
  <si>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</si>
  <si>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</si>
  <si>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</si>
  <si>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</si>
  <si>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</si>
  <si>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</si>
  <si>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</si>
  <si>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</si>
  <si>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</si>
  <si>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</si>
  <si>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</si>
  <si>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</si>
  <si>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</si>
  <si>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</si>
  <si>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</si>
  <si>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</si>
  <si>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</si>
  <si>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</si>
  <si>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</si>
  <si>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</si>
  <si>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</si>
  <si>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</si>
  <si>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</si>
  <si>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</si>
  <si>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</si>
  <si>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</si>
  <si>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</si>
  <si>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</si>
  <si>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</si>
  <si>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</si>
  <si>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</si>
  <si>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</si>
  <si>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</si>
  <si>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</si>
  <si>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</si>
  <si>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</si>
  <si>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</si>
  <si>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</si>
  <si>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</si>
  <si>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</si>
  <si>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</si>
  <si>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</si>
  <si>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</si>
  <si>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</si>
  <si>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</si>
  <si>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</si>
  <si>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</si>
  <si>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</si>
  <si>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</si>
  <si>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</si>
  <si>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</si>
  <si>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</si>
  <si>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</si>
  <si>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</si>
  <si>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</si>
  <si>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</si>
  <si>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</si>
  <si>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</si>
  <si>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</si>
  <si>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</si>
  <si>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</si>
  <si>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</si>
  <si>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</si>
  <si>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</si>
  <si>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</si>
  <si>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</si>
  <si>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</si>
  <si>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</si>
  <si>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</si>
  <si>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</si>
  <si>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</si>
  <si>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</si>
  <si>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</si>
  <si>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</si>
  <si>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</si>
  <si>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</si>
  <si>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</si>
  <si>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</si>
  <si>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</si>
  <si>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</si>
  <si>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</si>
  <si>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</si>
  <si>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</si>
  <si>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</si>
  <si>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</si>
  <si>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</si>
  <si>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</si>
  <si>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</si>
  <si>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</si>
  <si>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</si>
  <si>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</si>
  <si>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</si>
  <si>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</si>
  <si>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</si>
  <si>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</si>
  <si>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</si>
  <si>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</si>
  <si>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</si>
  <si>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</si>
  <si>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</si>
  <si>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</si>
  <si>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</si>
  <si>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</si>
  <si>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</si>
  <si>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</si>
  <si>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</si>
  <si>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</si>
  <si>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</si>
  <si>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</si>
  <si>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</si>
  <si>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</si>
  <si>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</si>
  <si>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</si>
  <si>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</si>
  <si>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</si>
  <si>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</si>
  <si>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</si>
  <si>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</si>
  <si>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</si>
  <si>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</si>
  <si>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</si>
  <si>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</si>
  <si>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</si>
  <si>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</si>
  <si>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</si>
  <si>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</si>
  <si>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</si>
  <si>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</si>
  <si>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</si>
  <si>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</si>
  <si>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</si>
  <si>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</si>
  <si>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</si>
  <si>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</si>
  <si>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</si>
  <si>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</si>
  <si>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</si>
  <si>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</si>
  <si>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</si>
  <si>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</si>
  <si>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</si>
  <si>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</si>
  <si>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</si>
  <si>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</si>
  <si>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</si>
  <si>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</si>
  <si>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</si>
  <si>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</si>
  <si>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</si>
  <si>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</si>
  <si>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</si>
  <si>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</si>
  <si>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</si>
  <si>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</si>
  <si>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</si>
  <si>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</si>
  <si>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</si>
  <si>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</si>
  <si>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</si>
  <si>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</si>
  <si>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</si>
  <si>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</si>
  <si>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</si>
  <si>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</si>
  <si>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</si>
  <si>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</si>
  <si>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</si>
  <si>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</si>
  <si>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</si>
  <si>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</si>
  <si>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</si>
  <si>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</si>
  <si>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</si>
  <si>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</si>
  <si>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</si>
  <si>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</si>
  <si>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</si>
  <si>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</si>
  <si>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</si>
  <si>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</si>
  <si>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</si>
  <si>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</si>
  <si>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</si>
  <si>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</si>
  <si>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</si>
  <si>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</si>
  <si>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</si>
  <si>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</si>
  <si>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</si>
  <si>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</si>
  <si>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</si>
  <si>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</si>
  <si>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</si>
  <si>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</si>
  <si>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</si>
  <si>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</si>
  <si>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</si>
  <si>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</si>
  <si>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</si>
  <si>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</si>
  <si>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</si>
  <si>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</si>
  <si>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</si>
  <si>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</si>
  <si>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</si>
  <si>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</si>
  <si>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</si>
  <si>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</si>
  <si>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</si>
  <si>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</si>
  <si>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</si>
  <si>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</si>
  <si>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</si>
  <si>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</si>
  <si>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</si>
  <si>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</si>
  <si>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</si>
  <si>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</si>
  <si>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</si>
  <si>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</si>
  <si>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</si>
  <si>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</si>
  <si>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</si>
  <si>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</si>
  <si>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</si>
  <si>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</si>
  <si>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</si>
  <si>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</si>
  <si>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</si>
  <si>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</si>
  <si>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</si>
  <si>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</si>
  <si>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</si>
  <si>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</si>
  <si>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</si>
  <si>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</si>
  <si>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</si>
  <si>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</si>
  <si>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</si>
  <si>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</si>
  <si>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</si>
  <si>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</si>
  <si>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</si>
  <si>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</si>
  <si>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</si>
  <si>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</si>
  <si>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</si>
  <si>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</si>
  <si>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</si>
  <si>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</si>
  <si>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</si>
  <si>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</si>
  <si>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</si>
  <si>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</si>
  <si>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</si>
  <si>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</si>
  <si>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</si>
  <si>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</si>
  <si>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</si>
  <si>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</si>
  <si>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</si>
  <si>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</si>
  <si>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</si>
  <si>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</si>
  <si>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</si>
  <si>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</si>
  <si>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</si>
  <si>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</si>
  <si>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</si>
  <si>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</si>
  <si>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</si>
  <si>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</si>
  <si>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</si>
  <si>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</si>
  <si>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</si>
  <si>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</si>
  <si>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</si>
  <si>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</si>
  <si>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</si>
  <si>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</si>
  <si>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</si>
  <si>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</si>
  <si>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</si>
  <si>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</si>
  <si>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</si>
  <si>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</si>
  <si>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</si>
  <si>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</si>
  <si>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</si>
  <si>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</si>
  <si>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</si>
  <si>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</si>
  <si>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</si>
  <si>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</si>
  <si>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</si>
  <si>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</si>
  <si>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</si>
  <si>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</si>
  <si>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</si>
  <si>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</si>
  <si>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</si>
  <si>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</si>
  <si>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</si>
  <si>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</si>
  <si>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</si>
  <si>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</si>
  <si>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</si>
  <si>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</si>
  <si>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</si>
  <si>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</si>
  <si>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</si>
  <si>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</si>
  <si>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</si>
  <si>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</si>
  <si>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</si>
  <si>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</si>
  <si>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</si>
  <si>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</si>
  <si>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</si>
  <si>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</si>
  <si>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</si>
  <si>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</si>
  <si>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</si>
  <si>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</si>
  <si>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</si>
  <si>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</si>
  <si>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</si>
  <si>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</si>
  <si>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</si>
  <si>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</si>
  <si>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</si>
  <si>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</si>
  <si>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</si>
  <si>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</si>
  <si>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</si>
  <si>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</si>
  <si>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</si>
  <si>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</si>
  <si>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</si>
  <si>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</si>
  <si>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</si>
  <si>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</si>
  <si>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</si>
  <si>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</si>
  <si>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</si>
  <si>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</si>
  <si>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</si>
  <si>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</si>
  <si>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</si>
  <si>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</si>
  <si>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</si>
  <si>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</si>
  <si>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</si>
  <si>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</si>
  <si>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</si>
  <si>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</si>
  <si>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</si>
  <si>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</si>
  <si>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</si>
  <si>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</si>
  <si>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</si>
  <si>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</si>
  <si>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</si>
  <si>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</si>
  <si>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</si>
  <si>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</si>
  <si>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</si>
  <si>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</si>
  <si>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</si>
  <si>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</si>
  <si>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</si>
  <si>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</si>
  <si>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</si>
  <si>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</si>
  <si>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</si>
  <si>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</si>
  <si>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</si>
  <si>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</si>
  <si>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</si>
  <si>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</si>
  <si>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</si>
  <si>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</si>
  <si>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</si>
  <si>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</si>
  <si>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</si>
  <si>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</si>
  <si>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</si>
  <si>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</si>
  <si>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</si>
  <si>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</si>
  <si>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</si>
  <si>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</si>
  <si>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</si>
  <si>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</si>
  <si>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</si>
  <si>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</si>
  <si>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</si>
  <si>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</si>
  <si>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</si>
  <si>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</si>
  <si>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</si>
  <si>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</si>
  <si>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</si>
  <si>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</si>
  <si>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</si>
  <si>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</si>
  <si>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</si>
  <si>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</si>
  <si>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</si>
  <si>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</si>
  <si>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</si>
  <si>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</si>
  <si>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</si>
  <si>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</si>
  <si>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</si>
  <si>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</si>
  <si>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</si>
  <si>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</si>
  <si>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</si>
  <si>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</si>
  <si>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</si>
  <si>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</si>
  <si>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</si>
  <si>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</si>
  <si>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</si>
  <si>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</si>
  <si>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</si>
  <si>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</si>
  <si>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</si>
  <si>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</si>
  <si>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</si>
  <si>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</si>
  <si>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</si>
  <si>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</si>
  <si>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</si>
  <si>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</si>
  <si>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</si>
  <si>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</si>
  <si>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</si>
  <si>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</si>
  <si>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</si>
  <si>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</si>
  <si>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</si>
  <si>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</si>
  <si>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</si>
  <si>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</si>
  <si>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</si>
  <si>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</si>
  <si>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</si>
  <si>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</si>
  <si>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</si>
  <si>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</si>
  <si>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</si>
  <si>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</si>
  <si>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</si>
  <si>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</si>
  <si>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</si>
  <si>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</si>
  <si>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</si>
  <si>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</si>
  <si>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</si>
  <si>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</si>
  <si>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</si>
  <si>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</si>
  <si>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</si>
  <si>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</si>
  <si>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</si>
  <si>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</si>
  <si>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</si>
  <si>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</si>
  <si>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</si>
  <si>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</si>
  <si>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</si>
  <si>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</si>
  <si>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</si>
  <si>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</si>
  <si>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</si>
  <si>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</si>
  <si>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</si>
  <si>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</si>
  <si>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</si>
  <si>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</si>
  <si>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</si>
  <si>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</si>
  <si>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</si>
  <si>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</si>
  <si>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</si>
  <si>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</si>
  <si>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</si>
  <si>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</si>
  <si>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</si>
  <si>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</si>
  <si>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</si>
  <si>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</si>
  <si>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</si>
  <si>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</si>
  <si>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</si>
  <si>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</si>
  <si>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</si>
  <si>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</si>
  <si>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</si>
  <si>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</si>
  <si>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</si>
  <si>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</si>
  <si>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</si>
  <si>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</si>
  <si>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</si>
  <si>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</si>
  <si>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</si>
  <si>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</si>
  <si>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</si>
  <si>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</si>
  <si>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</si>
  <si>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</si>
  <si>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</si>
  <si>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</si>
  <si>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</si>
  <si>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</si>
  <si>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</si>
  <si>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</si>
  <si>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</si>
  <si>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</si>
  <si>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</si>
  <si>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</si>
  <si>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</si>
  <si>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</si>
  <si>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</si>
  <si>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</si>
  <si>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</si>
  <si>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</si>
  <si>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</si>
  <si>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</si>
  <si>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</si>
  <si>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</si>
  <si>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</si>
  <si>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</si>
  <si>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</si>
  <si>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</si>
  <si>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</si>
  <si>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</si>
  <si>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</si>
  <si>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</si>
  <si>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</si>
  <si>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</si>
  <si>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</si>
  <si>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</si>
  <si>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</si>
  <si>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</si>
  <si>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</si>
  <si>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</si>
  <si>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</si>
  <si>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</si>
  <si>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</si>
  <si>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</si>
  <si>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</si>
  <si>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</si>
  <si>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</si>
  <si>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</si>
  <si>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</si>
  <si>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</si>
  <si>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</si>
  <si>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</si>
  <si>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</si>
  <si>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</si>
  <si>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</si>
  <si>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</si>
  <si>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</si>
  <si>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</si>
  <si>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</si>
  <si>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</si>
  <si>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</si>
  <si>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</si>
  <si>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</si>
  <si>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</si>
  <si>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</si>
  <si>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</si>
  <si>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</si>
  <si>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</si>
  <si>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</si>
  <si>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</si>
  <si>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</si>
  <si>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</si>
  <si>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</si>
  <si>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</si>
  <si>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</si>
  <si>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</si>
  <si>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</si>
  <si>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</si>
  <si>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</si>
  <si>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</si>
  <si>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</si>
  <si>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</si>
  <si>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</si>
  <si>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</si>
  <si>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</si>
  <si>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</si>
  <si>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</si>
  <si>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</si>
  <si>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</si>
  <si>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</si>
  <si>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</si>
  <si>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</si>
  <si>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</si>
  <si>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</si>
  <si>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</si>
  <si>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</si>
  <si>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</si>
  <si>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</si>
  <si>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</si>
  <si>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</si>
  <si>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</si>
  <si>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</si>
  <si>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</si>
  <si>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</si>
  <si>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</si>
  <si>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</si>
  <si>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</si>
  <si>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</si>
  <si>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</si>
  <si>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</si>
  <si>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</si>
  <si>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</si>
  <si>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</si>
  <si>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</si>
  <si>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</si>
  <si>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</si>
  <si>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</si>
  <si>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</si>
  <si>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</si>
  <si>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</si>
  <si>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</si>
  <si>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</si>
  <si>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</si>
  <si>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</si>
  <si>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</si>
  <si>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</si>
  <si>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</si>
  <si>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</si>
  <si>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</si>
  <si>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</si>
  <si>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</si>
  <si>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</si>
  <si>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</si>
  <si>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</si>
  <si>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</si>
  <si>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</si>
  <si>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</si>
  <si>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</si>
  <si>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</si>
  <si>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</si>
  <si>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</si>
  <si>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</si>
  <si>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</si>
  <si>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</si>
  <si>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</si>
  <si>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</si>
  <si>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</si>
  <si>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</si>
  <si>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</si>
  <si>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</si>
  <si>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</si>
  <si>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</si>
  <si>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</si>
  <si>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</si>
  <si>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</si>
  <si>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</si>
  <si>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</si>
  <si>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</si>
  <si>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</si>
  <si>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</si>
  <si>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</si>
  <si>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</si>
  <si>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</si>
  <si>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</si>
  <si>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</si>
  <si>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</si>
  <si>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</si>
  <si>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</si>
  <si>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</si>
  <si>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</si>
  <si>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</si>
  <si>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</si>
  <si>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</si>
  <si>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</si>
  <si>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</si>
  <si>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</si>
  <si>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</si>
  <si>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</si>
  <si>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</si>
  <si>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</si>
  <si>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</si>
  <si>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</si>
  <si>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</si>
  <si>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</si>
  <si>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</si>
  <si>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</si>
  <si>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</si>
  <si>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</si>
  <si>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</si>
  <si>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</si>
  <si>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</si>
  <si>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</si>
  <si>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</si>
  <si>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</si>
  <si>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</si>
  <si>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</si>
  <si>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</si>
  <si>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</si>
  <si>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</si>
  <si>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</si>
  <si>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</si>
  <si>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</si>
  <si>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</si>
  <si>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</si>
  <si>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</si>
  <si>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</si>
  <si>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</si>
  <si>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</si>
  <si>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</si>
  <si>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</si>
  <si>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</si>
  <si>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</si>
  <si>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</si>
  <si>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</si>
  <si>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</si>
  <si>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</si>
  <si>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</si>
  <si>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</si>
  <si>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</si>
  <si>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</si>
  <si>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</si>
  <si>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</si>
  <si>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</si>
  <si>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</si>
  <si>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</si>
  <si>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</si>
  <si>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</si>
  <si>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</si>
  <si>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</si>
  <si>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</si>
  <si>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</si>
  <si>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</si>
  <si>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</si>
  <si>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</si>
  <si>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</si>
  <si>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</si>
  <si>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</si>
  <si>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</si>
  <si>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</si>
  <si>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</si>
  <si>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</si>
  <si>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</si>
  <si>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</si>
  <si>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</si>
  <si>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</si>
  <si>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</si>
  <si>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</si>
  <si>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</si>
  <si>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</si>
  <si>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</si>
  <si>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</si>
  <si>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</si>
  <si>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</si>
  <si>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</si>
  <si>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</si>
  <si>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</si>
  <si>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</si>
  <si>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</si>
  <si>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</si>
  <si>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</si>
  <si>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</si>
  <si>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</si>
  <si>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</si>
  <si>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</si>
  <si>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</si>
  <si>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</si>
  <si>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</si>
  <si>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</si>
  <si>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</si>
  <si>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</si>
  <si>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</si>
  <si>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</si>
  <si>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</si>
  <si>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</si>
  <si>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</si>
  <si>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</si>
  <si>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</si>
  <si>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</si>
  <si>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</si>
  <si>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</si>
  <si>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</si>
  <si>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</si>
  <si>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</si>
  <si>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</si>
  <si>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</si>
  <si>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</si>
  <si>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</si>
  <si>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</si>
  <si>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</si>
  <si>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</si>
  <si>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</si>
  <si>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</si>
  <si>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</si>
  <si>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</si>
  <si>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</si>
  <si>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</si>
  <si>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</si>
  <si>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</si>
  <si>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</si>
  <si>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</si>
  <si>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</si>
  <si>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</si>
  <si>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</si>
  <si>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</si>
  <si>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</si>
  <si>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</si>
  <si>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</si>
  <si>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</si>
  <si>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</si>
  <si>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</si>
  <si>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</si>
  <si>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</si>
  <si>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</si>
  <si>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</si>
  <si>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</si>
  <si>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</si>
  <si>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</si>
  <si>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</si>
  <si>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</si>
  <si>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</si>
  <si>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</si>
  <si>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</si>
  <si>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</si>
  <si>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</si>
  <si>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</si>
  <si>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</si>
  <si>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</si>
  <si>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</si>
  <si>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</si>
  <si>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</si>
  <si>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</si>
  <si>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</si>
  <si>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</si>
  <si>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</si>
  <si>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</si>
  <si>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</si>
  <si>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</si>
  <si>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</si>
  <si>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</si>
  <si>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</si>
  <si>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</si>
  <si>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</si>
  <si>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</si>
  <si>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</si>
  <si>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</si>
  <si>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</si>
  <si>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</si>
  <si>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</si>
  <si>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</si>
  <si>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</si>
  <si>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</si>
  <si>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</si>
  <si>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</si>
  <si>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</si>
  <si>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</si>
  <si>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</si>
  <si>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</si>
  <si>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</si>
  <si>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</si>
  <si>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</si>
  <si>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</si>
  <si>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</si>
  <si>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</si>
  <si>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</si>
  <si>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</si>
  <si>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</si>
  <si>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</si>
  <si>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</si>
  <si>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</si>
  <si>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</si>
  <si>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</si>
  <si>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</si>
  <si>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</si>
  <si>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</si>
  <si>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</si>
  <si>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</si>
  <si>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</si>
  <si>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</si>
  <si>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</si>
  <si>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</si>
  <si>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</si>
  <si>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</si>
  <si>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</si>
  <si>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</si>
  <si>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</si>
  <si>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</si>
  <si>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</si>
  <si>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</si>
  <si>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</si>
  <si>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</si>
  <si>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</si>
  <si>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</si>
  <si>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</si>
  <si>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</si>
  <si>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</si>
  <si>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</si>
  <si>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</si>
  <si>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</si>
  <si>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</si>
  <si>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</si>
  <si>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</si>
  <si>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</si>
  <si>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</si>
  <si>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</si>
  <si>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</si>
  <si>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</si>
  <si>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</si>
  <si>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</si>
  <si>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</si>
  <si>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</si>
  <si>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</si>
  <si>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</si>
  <si>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</si>
  <si>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</si>
  <si>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</si>
  <si>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</si>
  <si>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</si>
  <si>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</si>
  <si>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</si>
  <si>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</si>
  <si>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</si>
  <si>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</si>
  <si>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</si>
  <si>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</si>
  <si>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</si>
  <si>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</si>
  <si>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</si>
  <si>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</si>
  <si>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</si>
  <si>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</si>
  <si>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</si>
  <si>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</si>
  <si>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</si>
  <si>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</si>
  <si>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</si>
  <si>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</si>
  <si>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</si>
  <si>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</si>
  <si>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</si>
  <si>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</si>
  <si>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</si>
  <si>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</si>
  <si>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</si>
  <si>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</si>
  <si>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</si>
  <si>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</si>
  <si>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</si>
  <si>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</si>
  <si>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</si>
  <si>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</si>
  <si>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</si>
  <si>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</si>
  <si>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</si>
  <si>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</si>
  <si>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</si>
  <si>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</si>
  <si>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</si>
  <si>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</si>
  <si>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</si>
  <si>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</si>
  <si>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</si>
  <si>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</si>
  <si>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</si>
  <si>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</si>
  <si>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</si>
  <si>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</si>
  <si>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</si>
  <si>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</si>
  <si>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</si>
  <si>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</si>
  <si>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</si>
  <si>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</si>
  <si>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</si>
  <si>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</si>
  <si>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</si>
  <si>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</si>
  <si>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</si>
  <si>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</si>
  <si>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</si>
  <si>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</si>
  <si>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</si>
  <si>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</si>
  <si>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</si>
  <si>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</si>
  <si>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</si>
  <si>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</si>
  <si>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</si>
  <si>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</si>
  <si>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</si>
  <si>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</si>
  <si>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</si>
  <si>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</si>
  <si>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</si>
  <si>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</si>
  <si>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</si>
  <si>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</si>
  <si>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</si>
  <si>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</si>
  <si>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</si>
  <si>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</si>
  <si>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</si>
  <si>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</si>
  <si>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</si>
  <si>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</si>
  <si>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</si>
  <si>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</si>
  <si>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</si>
  <si>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</si>
  <si>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</si>
  <si>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</si>
  <si>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</si>
  <si>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</si>
  <si>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</si>
  <si>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</si>
  <si>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</si>
  <si>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</si>
  <si>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</si>
  <si>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</si>
  <si>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</si>
  <si>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</si>
  <si>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</si>
  <si>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</si>
  <si>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</si>
  <si>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</si>
  <si>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</si>
  <si>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</si>
  <si>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</si>
  <si>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</si>
  <si>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</si>
  <si>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</si>
  <si>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</si>
  <si>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</si>
  <si>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</si>
  <si>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</si>
  <si>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</si>
  <si>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</si>
  <si>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</si>
  <si>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</si>
  <si>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</si>
  <si>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</si>
  <si>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</si>
  <si>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</si>
  <si>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</si>
  <si>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</si>
  <si>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</si>
  <si>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</si>
  <si>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</si>
  <si>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</si>
  <si>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</si>
  <si>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</si>
  <si>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</si>
  <si>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</si>
  <si>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</si>
  <si>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</si>
  <si>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</si>
  <si>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</si>
  <si>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</si>
  <si>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</si>
  <si>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</si>
  <si>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</si>
  <si>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</si>
  <si>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</si>
  <si>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</si>
  <si>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</si>
  <si>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</si>
  <si>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</si>
  <si>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</si>
  <si>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</si>
  <si>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</si>
  <si>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</si>
  <si>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</si>
  <si>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</si>
  <si>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</si>
  <si>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</si>
  <si>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</si>
  <si>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</si>
  <si>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</si>
  <si>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</si>
  <si>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</si>
  <si>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</si>
  <si>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</si>
  <si>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</si>
  <si>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</si>
  <si>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</si>
  <si>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</si>
  <si>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</si>
  <si>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</si>
  <si>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</si>
  <si>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</si>
  <si>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</si>
  <si>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</si>
  <si>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</si>
  <si>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</si>
  <si>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</si>
  <si>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</si>
  <si>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</si>
  <si>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</si>
  <si>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</si>
  <si>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</si>
  <si>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</si>
  <si>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</si>
  <si>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</si>
  <si>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</si>
  <si>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</si>
  <si>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</si>
  <si>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</si>
  <si>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</si>
  <si>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</si>
  <si>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</si>
  <si>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</si>
  <si>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</si>
  <si>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</si>
  <si>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</si>
  <si>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</si>
  <si>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</si>
  <si>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</si>
  <si>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</si>
  <si>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</si>
  <si>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</si>
  <si>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</si>
  <si>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</si>
  <si>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</si>
  <si>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</si>
  <si>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</si>
  <si>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</si>
  <si>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</si>
  <si>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</si>
  <si>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</si>
  <si>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</si>
  <si>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</si>
  <si>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</si>
  <si>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</si>
  <si>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</si>
  <si>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</si>
  <si>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</si>
  <si>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</si>
  <si>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</si>
  <si>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</si>
  <si>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</si>
  <si>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</si>
  <si>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</si>
  <si>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</si>
  <si>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</si>
  <si>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</si>
  <si>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</si>
  <si>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</si>
  <si>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</si>
  <si>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</si>
  <si>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</si>
  <si>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</si>
  <si>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</si>
  <si>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</si>
  <si>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</si>
  <si>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</si>
  <si>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</si>
  <si>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</si>
  <si>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</si>
  <si>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</si>
  <si>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</si>
  <si>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</si>
  <si>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</si>
  <si>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</si>
  <si>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</si>
  <si>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</si>
  <si>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</si>
  <si>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</si>
  <si>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</si>
  <si>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</si>
  <si>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</si>
  <si>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</si>
  <si>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</si>
  <si>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</si>
  <si>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</si>
  <si>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</si>
  <si>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</si>
  <si>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</si>
  <si>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</si>
  <si>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</si>
  <si>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</si>
  <si>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</si>
  <si>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</si>
  <si>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</si>
  <si>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</si>
  <si>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</si>
  <si>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</si>
  <si>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</si>
  <si>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</si>
  <si>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</si>
  <si>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</si>
  <si>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</si>
  <si>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</si>
  <si>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</si>
  <si>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</si>
  <si>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</si>
  <si>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</si>
  <si>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</si>
  <si>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</si>
  <si>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</si>
  <si>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</si>
  <si>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</si>
  <si>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</si>
  <si>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</si>
  <si>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</si>
  <si>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</si>
  <si>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</si>
  <si>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</si>
  <si>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</si>
  <si>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</si>
  <si>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</si>
  <si>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</si>
  <si>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</si>
  <si>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</si>
  <si>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</si>
  <si>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</si>
  <si>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</si>
  <si>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</si>
  <si>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</si>
  <si>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</si>
  <si>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</si>
  <si>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</si>
  <si>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</si>
  <si>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</si>
  <si>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</si>
  <si>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</si>
  <si>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</si>
  <si>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</si>
  <si>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</si>
  <si>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</si>
  <si>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</si>
  <si>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</si>
  <si>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</si>
  <si>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</si>
  <si>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</si>
  <si>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</si>
  <si>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</si>
  <si>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</si>
  <si>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</si>
  <si>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</si>
  <si>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</si>
  <si>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</si>
  <si>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</si>
  <si>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</si>
  <si>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</si>
  <si>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</si>
  <si>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</si>
  <si>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</si>
  <si>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</si>
  <si>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</si>
  <si>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</si>
  <si>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</si>
  <si>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</si>
  <si>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</si>
  <si>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</si>
  <si>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</si>
  <si>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</si>
  <si>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</si>
  <si>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</si>
  <si>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</si>
  <si>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</si>
  <si>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</si>
  <si>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</si>
  <si>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</si>
  <si>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</si>
  <si>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</si>
  <si>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</si>
  <si>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</si>
  <si>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</si>
  <si>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</si>
  <si>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</si>
  <si>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</si>
  <si>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</si>
  <si>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</si>
  <si>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</si>
  <si>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</si>
  <si>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</si>
  <si>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</si>
  <si>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</si>
  <si>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</si>
  <si>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</si>
  <si>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</si>
  <si>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</si>
  <si>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</si>
  <si>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</si>
  <si>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</si>
  <si>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</si>
  <si>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</si>
  <si>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</si>
  <si>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</si>
  <si>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</si>
  <si>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</si>
  <si>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</si>
  <si>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</si>
  <si>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</si>
  <si>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</si>
  <si>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</si>
  <si>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</si>
  <si>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</si>
  <si>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</si>
  <si>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</si>
  <si>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</si>
  <si>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</si>
  <si>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</si>
  <si>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</si>
  <si>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</si>
  <si>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</si>
  <si>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</si>
  <si>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</si>
  <si>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</si>
  <si>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</si>
  <si>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</si>
  <si>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</si>
  <si>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</si>
  <si>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</si>
  <si>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</si>
  <si>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</si>
  <si>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</si>
  <si>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</si>
  <si>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</si>
  <si>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</si>
  <si>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</si>
  <si>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</si>
  <si>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</si>
  <si>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</si>
  <si>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</si>
  <si>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</si>
  <si>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</si>
  <si>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</si>
  <si>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</si>
  <si>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</si>
  <si>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</si>
  <si>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</si>
  <si>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</si>
  <si>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</si>
  <si>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</si>
  <si>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</si>
  <si>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</si>
  <si>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</si>
  <si>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</si>
  <si>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</si>
  <si>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</si>
  <si>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</si>
  <si>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</si>
  <si>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</si>
  <si>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</si>
  <si>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</si>
  <si>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</si>
  <si>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</si>
  <si>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</si>
  <si>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</si>
  <si>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</si>
  <si>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</si>
  <si>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</si>
  <si>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</si>
  <si>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</si>
  <si>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</si>
  <si>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</si>
  <si>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</si>
  <si>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</si>
  <si>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</si>
  <si>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</si>
  <si>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</si>
  <si>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</si>
  <si>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</si>
  <si>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</si>
  <si>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</si>
  <si>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</si>
  <si>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</si>
  <si>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</si>
  <si>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</si>
  <si>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</si>
  <si>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</si>
  <si>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</si>
  <si>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</si>
  <si>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</si>
  <si>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</si>
  <si>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</si>
  <si>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</si>
  <si>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</si>
  <si>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</si>
  <si>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</si>
  <si>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</si>
  <si>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</si>
  <si>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</si>
  <si>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</si>
  <si>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</si>
  <si>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</si>
  <si>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</si>
  <si>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</si>
  <si>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</si>
  <si>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</si>
  <si>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</si>
  <si>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</si>
  <si>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</si>
  <si>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</si>
  <si>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</si>
  <si>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</si>
  <si>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</si>
  <si>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</si>
  <si>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</si>
  <si>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</si>
  <si>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</si>
  <si>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</si>
  <si>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</si>
  <si>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</si>
  <si>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</si>
  <si>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</si>
  <si>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</si>
  <si>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</si>
  <si>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</si>
  <si>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</si>
  <si>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</si>
  <si>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</si>
  <si>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</si>
  <si>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</si>
  <si>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</si>
  <si>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</si>
  <si>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</si>
  <si>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</si>
  <si>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</si>
  <si>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</si>
  <si>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</si>
  <si>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</si>
  <si>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</si>
  <si>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</si>
  <si>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</si>
  <si>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</si>
  <si>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</si>
  <si>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</si>
  <si>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</si>
  <si>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</si>
  <si>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</si>
  <si>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</si>
  <si>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</si>
  <si>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</si>
  <si>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</si>
  <si>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</si>
  <si>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</si>
  <si>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</si>
  <si>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</si>
  <si>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</si>
  <si>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</si>
  <si>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</si>
  <si>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</si>
  <si>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</si>
  <si>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</si>
  <si>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</si>
  <si>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</si>
  <si>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</si>
  <si>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</si>
  <si>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</si>
  <si>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</si>
  <si>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</si>
  <si>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</si>
  <si>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</si>
  <si>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</si>
  <si>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</si>
  <si>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</si>
  <si>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</si>
  <si>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</si>
  <si>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</si>
  <si>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</si>
  <si>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</si>
  <si>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</si>
  <si>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</si>
  <si>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</si>
  <si>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</si>
  <si>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</si>
  <si>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</si>
  <si>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</si>
  <si>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</si>
  <si>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</si>
  <si>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</si>
  <si>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</si>
  <si>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</si>
  <si>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</si>
  <si>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</si>
  <si>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</si>
  <si>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</si>
  <si>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</si>
  <si>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</si>
  <si>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</si>
  <si>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</si>
  <si>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</si>
  <si>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</si>
  <si>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</si>
  <si>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</si>
  <si>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</si>
  <si>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</si>
  <si>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</si>
  <si>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</si>
  <si>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</si>
  <si>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</si>
  <si>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</si>
  <si>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</si>
  <si>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</si>
  <si>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</si>
  <si>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</si>
  <si>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</si>
  <si>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</si>
  <si>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</si>
  <si>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</si>
  <si>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</si>
  <si>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</si>
  <si>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</si>
  <si>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</si>
  <si>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</si>
  <si>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</si>
  <si>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</si>
  <si>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</si>
  <si>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</si>
  <si>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</si>
  <si>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</si>
  <si>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</si>
  <si>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</si>
  <si>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</si>
  <si>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</si>
  <si>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</si>
  <si>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</si>
  <si>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</si>
  <si>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</si>
  <si>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</si>
  <si>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</si>
  <si>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</si>
  <si>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</si>
  <si>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</si>
  <si>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</si>
  <si>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</si>
  <si>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</si>
  <si>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</si>
  <si>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</si>
  <si>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</si>
  <si>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</si>
  <si>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</si>
  <si>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</si>
  <si>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</si>
  <si>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</si>
  <si>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</si>
  <si>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</si>
  <si>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</si>
  <si>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</si>
  <si>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</si>
  <si>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</si>
  <si>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</si>
  <si>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</si>
  <si>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</si>
  <si>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</si>
  <si>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</si>
  <si>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</si>
  <si>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</si>
  <si>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</si>
  <si>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</si>
  <si>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</si>
  <si>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</si>
  <si>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</si>
  <si>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</si>
  <si>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</si>
  <si>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</si>
  <si>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</si>
  <si>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</si>
  <si>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</si>
  <si>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</si>
  <si>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</si>
  <si>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</si>
  <si>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</si>
  <si>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</si>
  <si>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</si>
  <si>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</si>
  <si>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</si>
  <si>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</si>
  <si>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</si>
  <si>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</si>
  <si>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</si>
  <si>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</si>
  <si>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</si>
  <si>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</si>
  <si>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</si>
  <si>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</si>
  <si>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</si>
  <si>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</si>
  <si>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</si>
  <si>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</si>
  <si>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</si>
  <si>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</si>
  <si>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</si>
  <si>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</si>
  <si>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</si>
  <si>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</si>
  <si>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</si>
  <si>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</si>
  <si>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</si>
  <si>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</si>
  <si>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</si>
  <si>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</si>
  <si>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</si>
  <si>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</si>
  <si>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</si>
  <si>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</si>
  <si>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</si>
  <si>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</si>
  <si>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</si>
  <si>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</si>
  <si>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</si>
  <si>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</si>
  <si>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</si>
  <si>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</si>
  <si>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</si>
  <si>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</si>
  <si>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</si>
  <si>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</si>
  <si>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</si>
  <si>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</si>
  <si>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</si>
  <si>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</si>
  <si>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</si>
  <si>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</si>
  <si>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</si>
  <si>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</si>
  <si>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</si>
  <si>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</si>
  <si>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</si>
  <si>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</si>
  <si>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</si>
  <si>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</si>
  <si>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</si>
  <si>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</si>
  <si>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</si>
  <si>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</si>
  <si>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</si>
  <si>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</si>
  <si>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</si>
  <si>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</si>
  <si>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</si>
  <si>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</si>
  <si>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</si>
  <si>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</si>
  <si>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</si>
  <si>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</si>
  <si>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</si>
  <si>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</si>
  <si>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</si>
  <si>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</si>
  <si>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</si>
  <si>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</si>
  <si>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</si>
  <si>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</si>
  <si>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</si>
  <si>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</si>
  <si>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</si>
  <si>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</si>
  <si>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</si>
  <si>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</si>
  <si>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</si>
  <si>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</si>
  <si>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</si>
  <si>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</si>
  <si>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</si>
  <si>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</si>
  <si>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</si>
  <si>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</si>
  <si>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</si>
  <si>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</si>
  <si>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</si>
  <si>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</si>
  <si>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</si>
  <si>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</si>
  <si>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</si>
  <si>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</si>
  <si>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</si>
  <si>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</si>
  <si>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</si>
  <si>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</si>
  <si>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</si>
  <si>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</si>
  <si>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</si>
  <si>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</si>
  <si>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</si>
  <si>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</si>
  <si>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</si>
  <si>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</si>
  <si>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</si>
  <si>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</si>
  <si>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</si>
  <si>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</si>
  <si>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</si>
  <si>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</si>
  <si>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</si>
  <si>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</si>
  <si>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</si>
  <si>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</si>
  <si>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</si>
  <si>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</si>
  <si>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</si>
  <si>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</si>
  <si>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</si>
  <si>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</si>
  <si>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</si>
  <si>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</si>
  <si>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</si>
  <si>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</si>
  <si>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</si>
  <si>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</si>
  <si>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</si>
  <si>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</si>
  <si>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</si>
  <si>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</si>
  <si>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</si>
  <si>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</si>
  <si>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</si>
  <si>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</si>
  <si>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</si>
  <si>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</si>
  <si>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</si>
  <si>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</si>
  <si>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</si>
  <si>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</si>
  <si>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</si>
  <si>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</si>
  <si>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</si>
  <si>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</si>
  <si>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</si>
  <si>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</si>
  <si>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</si>
  <si>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</si>
  <si>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</si>
  <si>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</si>
  <si>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</si>
  <si>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</si>
  <si>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</si>
  <si>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</si>
  <si>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</si>
  <si>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</si>
  <si>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</si>
  <si>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</si>
  <si>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</si>
  <si>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</si>
  <si>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</si>
  <si>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</si>
  <si>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</si>
  <si>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</si>
  <si>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</si>
  <si>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</si>
  <si>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</si>
  <si>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</si>
  <si>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</si>
  <si>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</si>
  <si>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</si>
  <si>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</si>
  <si>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</si>
  <si>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</si>
  <si>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</si>
  <si>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</si>
  <si>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</si>
  <si>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</si>
  <si>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</si>
  <si>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</si>
  <si>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</si>
  <si>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</si>
  <si>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</si>
  <si>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</si>
  <si>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</si>
  <si>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</si>
  <si>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</si>
  <si>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</si>
  <si>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</si>
  <si>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</si>
  <si>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</si>
  <si>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</si>
  <si>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</si>
  <si>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</si>
  <si>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</si>
  <si>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</si>
  <si>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</si>
  <si>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</si>
  <si>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</si>
  <si>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</si>
  <si>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</si>
  <si>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</si>
  <si>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</si>
  <si>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</si>
  <si>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</si>
  <si>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</si>
  <si>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</si>
  <si>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</si>
  <si>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</si>
  <si>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</si>
  <si>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</si>
  <si>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</si>
  <si>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</si>
  <si>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</si>
  <si>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</si>
  <si>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</si>
  <si>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</si>
  <si>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</si>
  <si>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</si>
  <si>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</si>
  <si>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</si>
  <si>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</si>
  <si>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</si>
  <si>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</si>
  <si>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</si>
  <si>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</si>
  <si>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</si>
  <si>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</si>
  <si>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</si>
  <si>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</si>
  <si>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</si>
  <si>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</si>
  <si>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</si>
  <si>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</si>
  <si>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</si>
  <si>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</si>
  <si>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</si>
  <si>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</si>
  <si>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</si>
  <si>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</si>
  <si>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</si>
  <si>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</si>
  <si>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</si>
  <si>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</si>
  <si>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</si>
  <si>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</si>
  <si>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</si>
  <si>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</si>
  <si>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</si>
  <si>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</si>
  <si>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</si>
  <si>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</si>
  <si>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</si>
  <si>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</si>
  <si>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</si>
  <si>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</si>
  <si>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</si>
  <si>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</si>
  <si>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</si>
  <si>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</si>
  <si>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</si>
  <si>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</si>
  <si>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</si>
  <si>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</si>
  <si>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</si>
  <si>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</si>
  <si>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</si>
  <si>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</si>
  <si>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</si>
  <si>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</si>
  <si>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</si>
  <si>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</si>
  <si>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</si>
  <si>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</si>
  <si>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</si>
  <si>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</si>
  <si>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</si>
  <si>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</si>
  <si>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</si>
  <si>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</si>
  <si>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</si>
  <si>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</si>
  <si>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</si>
  <si>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</si>
  <si>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</si>
  <si>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</si>
  <si>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</si>
  <si>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</si>
  <si>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</si>
  <si>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</si>
  <si>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</si>
  <si>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</si>
  <si>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</si>
  <si>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</si>
  <si>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</si>
  <si>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</si>
  <si>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</si>
  <si>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</si>
  <si>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</si>
  <si>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</si>
  <si>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</si>
  <si>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</si>
  <si>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</si>
  <si>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</si>
  <si>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</si>
  <si>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</si>
  <si>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</si>
  <si>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</si>
  <si>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</si>
  <si>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</si>
  <si>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</si>
  <si>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</si>
  <si>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</si>
  <si>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</si>
  <si>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</si>
  <si>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</si>
  <si>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</si>
  <si>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</si>
  <si>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</si>
  <si>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</si>
  <si>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</si>
  <si>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</si>
  <si>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</si>
  <si>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</si>
  <si>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</si>
  <si>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</si>
  <si>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</si>
  <si>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</si>
  <si>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</si>
  <si>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</si>
  <si>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</si>
  <si>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</si>
  <si>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</si>
  <si>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</si>
  <si>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</si>
  <si>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</si>
  <si>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</si>
  <si>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</si>
  <si>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</si>
  <si>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</si>
  <si>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</si>
  <si>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</si>
  <si>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</si>
  <si>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</si>
  <si>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</si>
  <si>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</si>
  <si>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</si>
  <si>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</si>
  <si>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</si>
  <si>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</si>
  <si>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</si>
  <si>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</si>
  <si>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</si>
  <si>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</si>
  <si>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</si>
  <si>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</si>
  <si>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</si>
  <si>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</si>
  <si>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</si>
  <si>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</si>
  <si>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</si>
  <si>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</si>
  <si>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</si>
  <si>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</si>
  <si>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</si>
  <si>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</si>
  <si>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</si>
  <si>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</si>
  <si>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</si>
  <si>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</si>
  <si>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</si>
  <si>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</si>
  <si>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</si>
  <si>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</si>
  <si>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</si>
  <si>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</si>
  <si>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</si>
  <si>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</si>
  <si>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</si>
  <si>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</si>
  <si>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</si>
  <si>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</si>
  <si>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</si>
  <si>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</si>
  <si>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</si>
  <si>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</si>
  <si>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</si>
  <si>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</si>
  <si>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</si>
  <si>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</si>
  <si>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</si>
  <si>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</si>
  <si>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</si>
  <si>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</si>
  <si>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</si>
  <si>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</si>
  <si>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</si>
  <si>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</si>
  <si>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</si>
  <si>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</si>
  <si>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</si>
  <si>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</si>
  <si>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</si>
  <si>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</si>
  <si>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</si>
  <si>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</si>
  <si>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</si>
  <si>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</si>
  <si>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</si>
  <si>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</si>
  <si>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</si>
  <si>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</si>
  <si>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</si>
  <si>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</si>
  <si>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</si>
  <si>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</si>
  <si>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</si>
  <si>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</si>
  <si>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</si>
  <si>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</si>
  <si>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</si>
  <si>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</si>
  <si>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</si>
  <si>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</si>
  <si>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</si>
  <si>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</si>
  <si>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</si>
  <si>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</si>
  <si>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</si>
  <si>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</si>
  <si>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</si>
  <si>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</si>
  <si>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</si>
  <si>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</si>
  <si>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</si>
  <si>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</si>
  <si>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</si>
  <si>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</si>
  <si>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</si>
  <si>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</si>
  <si>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</si>
  <si>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</si>
  <si>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</si>
  <si>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</si>
  <si>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</si>
  <si>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</si>
  <si>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</si>
  <si>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</si>
  <si>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</si>
  <si>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</si>
  <si>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</si>
  <si>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</si>
  <si>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</si>
  <si>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</si>
  <si>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</si>
  <si>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</si>
  <si>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</si>
  <si>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</si>
  <si>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</si>
  <si>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</si>
  <si>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</si>
  <si>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</si>
  <si>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</si>
  <si>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</si>
  <si>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</si>
  <si>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</si>
  <si>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</si>
  <si>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</si>
  <si>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</si>
  <si>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</si>
  <si>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</si>
  <si>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</si>
  <si>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</si>
  <si>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</si>
  <si>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</si>
  <si>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</si>
  <si>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</si>
  <si>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</si>
  <si>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</si>
  <si>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</si>
  <si>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</si>
  <si>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</si>
  <si>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</si>
  <si>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</si>
  <si>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</si>
  <si>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</si>
  <si>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</si>
  <si>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</si>
  <si>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</si>
  <si>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</si>
  <si>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</si>
  <si>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</si>
  <si>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</si>
  <si>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</si>
  <si>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</si>
  <si>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</si>
  <si>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</si>
  <si>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</si>
  <si>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</si>
  <si>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</si>
  <si>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</si>
  <si>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</si>
  <si>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</si>
  <si>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</si>
  <si>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</si>
  <si>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</si>
  <si>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</si>
  <si>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</si>
  <si>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</si>
  <si>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</si>
  <si>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</si>
  <si>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</si>
  <si>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</si>
  <si>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</si>
  <si>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</si>
  <si>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</si>
  <si>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</si>
  <si>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</si>
  <si>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</si>
  <si>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</si>
  <si>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</si>
  <si>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</si>
  <si>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</si>
  <si>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</si>
  <si>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</si>
  <si>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</si>
  <si>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</si>
  <si>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</si>
  <si>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</si>
  <si>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</si>
  <si>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</si>
  <si>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</si>
  <si>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</si>
  <si>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</si>
  <si>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</si>
  <si>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</si>
  <si>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</si>
  <si>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</si>
  <si>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</si>
  <si>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</si>
  <si>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</si>
  <si>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</si>
  <si>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</si>
  <si>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</si>
  <si>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</si>
  <si>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</si>
  <si>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</si>
  <si>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</si>
  <si>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</si>
  <si>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</si>
  <si>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</si>
  <si>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</si>
  <si>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</si>
  <si>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</si>
  <si>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</si>
  <si>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</si>
  <si>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</si>
  <si>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</si>
  <si>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</si>
  <si>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</si>
  <si>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</si>
  <si>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</si>
  <si>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</si>
  <si>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</si>
  <si>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</si>
  <si>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</si>
  <si>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</si>
  <si>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</si>
  <si>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</si>
  <si>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</si>
  <si>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</si>
  <si>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</si>
  <si>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</si>
  <si>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</si>
  <si>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</si>
  <si>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</si>
  <si>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</si>
  <si>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</si>
  <si>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</si>
  <si>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</si>
  <si>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</si>
  <si>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</si>
  <si>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</si>
  <si>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</si>
  <si>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</si>
  <si>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</si>
  <si>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</si>
  <si>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</si>
  <si>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</si>
  <si>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</si>
  <si>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</si>
  <si>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</si>
  <si>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</si>
  <si>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</si>
  <si>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</si>
  <si>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</si>
  <si>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</si>
  <si>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</si>
  <si>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</si>
  <si>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</si>
  <si>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</si>
  <si>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</si>
  <si>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</si>
  <si>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</si>
  <si>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</si>
  <si>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</si>
  <si>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</si>
  <si>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</si>
  <si>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</si>
  <si>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</si>
  <si>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</si>
  <si>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</si>
  <si>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</si>
  <si>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</si>
  <si>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</si>
  <si>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</si>
  <si>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</si>
  <si>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</si>
  <si>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</si>
  <si>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</si>
  <si>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</si>
  <si>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</si>
  <si>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</si>
  <si>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</si>
  <si>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</si>
  <si>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</si>
  <si>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</si>
  <si>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</si>
  <si>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</si>
  <si>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</si>
  <si>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</si>
  <si>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</si>
  <si>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</si>
  <si>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</si>
  <si>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</si>
  <si>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</si>
  <si>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</si>
  <si>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</si>
  <si>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</si>
  <si>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</si>
  <si>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</si>
  <si>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</si>
  <si>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</si>
  <si>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</si>
  <si>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</si>
  <si>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</si>
  <si>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</si>
  <si>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</si>
  <si>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</si>
  <si>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</si>
  <si>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</si>
  <si>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</si>
  <si>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</si>
  <si>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</si>
  <si>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</si>
  <si>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</si>
  <si>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</si>
  <si>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</si>
  <si>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</si>
  <si>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</si>
  <si>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</si>
  <si>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</si>
  <si>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</si>
  <si>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</si>
  <si>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</si>
  <si>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</si>
  <si>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</si>
  <si>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</si>
  <si>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</si>
  <si>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</si>
  <si>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</si>
  <si>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</si>
  <si>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</si>
  <si>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</si>
  <si>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</si>
  <si>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</si>
  <si>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</si>
  <si>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</si>
  <si>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</si>
  <si>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</si>
  <si>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</si>
  <si>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</si>
  <si>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</si>
  <si>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</si>
  <si>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</si>
  <si>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</si>
  <si>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</si>
  <si>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</si>
  <si>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</si>
  <si>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</si>
  <si>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</si>
  <si>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</si>
  <si>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</si>
  <si>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</si>
  <si>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</si>
  <si>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</si>
  <si>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</si>
  <si>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</si>
  <si>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</si>
  <si>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</si>
  <si>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</si>
  <si>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</si>
  <si>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</si>
  <si>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</si>
  <si>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</si>
  <si>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</si>
  <si>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</si>
  <si>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</si>
  <si>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</si>
  <si>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</si>
  <si>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</si>
  <si>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</si>
  <si>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</si>
  <si>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</si>
  <si>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</si>
  <si>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</si>
  <si>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</si>
  <si>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</si>
  <si>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</si>
  <si>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</si>
  <si>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</si>
  <si>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</si>
  <si>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</si>
  <si>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</si>
  <si>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</si>
  <si>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</si>
  <si>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</si>
  <si>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</si>
  <si>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</si>
  <si>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</si>
  <si>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</si>
  <si>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</si>
  <si>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</si>
  <si>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</si>
  <si>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</si>
  <si>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</si>
  <si>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</si>
  <si>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</si>
  <si>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</si>
  <si>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</si>
  <si>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</si>
  <si>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</si>
  <si>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</si>
  <si>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</si>
  <si>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</si>
  <si>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</si>
  <si>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</si>
  <si>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</si>
  <si>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</si>
  <si>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</si>
  <si>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</si>
  <si>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</si>
  <si>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</si>
  <si>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</si>
  <si>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</si>
  <si>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</si>
  <si>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</si>
  <si>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</si>
  <si>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</si>
  <si>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</si>
  <si>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</si>
  <si>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</si>
  <si>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</si>
  <si>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</si>
  <si>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</si>
  <si>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</si>
  <si>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</si>
  <si>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</si>
  <si>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</si>
  <si>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</si>
  <si>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</si>
  <si>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</si>
  <si>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</si>
  <si>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</si>
  <si>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</si>
  <si>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</si>
  <si>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</si>
  <si>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</si>
  <si>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</si>
  <si>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</si>
  <si>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</si>
  <si>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</si>
  <si>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</si>
  <si>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</si>
  <si>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</si>
  <si>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</si>
  <si>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</si>
  <si>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</si>
  <si>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</si>
  <si>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</si>
  <si>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</si>
  <si>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</si>
  <si>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</si>
  <si>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</si>
  <si>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</si>
  <si>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</si>
  <si>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</si>
  <si>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</si>
  <si>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</si>
  <si>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</si>
  <si>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</si>
  <si>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</si>
  <si>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</si>
  <si>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</si>
  <si>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</si>
  <si>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</si>
  <si>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</si>
  <si>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</si>
  <si>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</si>
  <si>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</si>
  <si>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</si>
  <si>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</si>
  <si>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</si>
  <si>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</si>
  <si>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</si>
  <si>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</si>
  <si>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</si>
  <si>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</si>
  <si>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</si>
  <si>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</si>
  <si>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</si>
  <si>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</si>
  <si>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</si>
  <si>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</si>
  <si>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</si>
  <si>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</si>
  <si>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</si>
  <si>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</si>
  <si>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</si>
  <si>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</si>
  <si>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</si>
  <si>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</si>
  <si>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</si>
  <si>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</si>
  <si>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</si>
  <si>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</si>
  <si>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</si>
  <si>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</si>
  <si>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</si>
  <si>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</si>
  <si>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</si>
  <si>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</si>
  <si>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</si>
  <si>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</si>
  <si>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</si>
  <si>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</si>
  <si>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</si>
  <si>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</si>
  <si>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</si>
  <si>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</si>
  <si>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</si>
  <si>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</si>
  <si>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</si>
  <si>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</si>
  <si>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</si>
  <si>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</si>
  <si>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</si>
  <si>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</si>
  <si>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</si>
  <si>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</si>
  <si>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</si>
  <si>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</si>
  <si>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</si>
  <si>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</si>
  <si>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</si>
  <si>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</si>
  <si>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</si>
  <si>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</si>
  <si>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</si>
  <si>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</si>
  <si>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</si>
  <si>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</si>
  <si>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</si>
  <si>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</si>
  <si>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</si>
  <si>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</si>
  <si>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</si>
  <si>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</si>
  <si>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</si>
  <si>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</si>
  <si>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</si>
  <si>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</si>
  <si>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</si>
  <si>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</si>
  <si>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</si>
  <si>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</si>
  <si>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</si>
  <si>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</si>
  <si>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</si>
  <si>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</si>
  <si>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</si>
  <si>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</si>
  <si>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</si>
  <si>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</si>
  <si>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</si>
  <si>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</si>
  <si>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</si>
  <si>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</si>
  <si>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</si>
  <si>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</si>
  <si>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</si>
  <si>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</si>
  <si>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</si>
  <si>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</si>
  <si>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</si>
  <si>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</si>
  <si>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</si>
  <si>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</si>
  <si>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</si>
  <si>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</si>
  <si>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</si>
  <si>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</si>
  <si>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</si>
  <si>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</si>
  <si>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</si>
  <si>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</si>
  <si>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</si>
  <si>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</si>
  <si>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</si>
  <si>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</si>
  <si>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</si>
  <si>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</si>
  <si>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</si>
  <si>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</si>
  <si>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</si>
  <si>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</si>
  <si>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</si>
  <si>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</si>
  <si>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</si>
  <si>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</si>
  <si>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</si>
  <si>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</si>
  <si>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</si>
  <si>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</si>
  <si>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</si>
  <si>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</si>
  <si>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</si>
  <si>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</si>
  <si>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</si>
  <si>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</si>
  <si>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</si>
  <si>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</si>
  <si>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</si>
  <si>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</si>
  <si>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</si>
  <si>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</si>
  <si>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</si>
  <si>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</si>
  <si>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</si>
  <si>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</si>
  <si>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</si>
  <si>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</si>
  <si>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</si>
  <si>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</si>
  <si>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</si>
  <si>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</si>
  <si>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</si>
  <si>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</si>
  <si>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</si>
  <si>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</si>
  <si>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</si>
  <si>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</si>
  <si>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</si>
  <si>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</si>
  <si>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</si>
  <si>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</si>
  <si>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</si>
  <si>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</si>
  <si>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</si>
  <si>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</si>
  <si>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</si>
  <si>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</si>
  <si>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</si>
  <si>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</si>
  <si>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</si>
  <si>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</si>
  <si>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</si>
  <si>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</si>
  <si>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</si>
  <si>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</si>
  <si>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</si>
  <si>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</si>
  <si>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</si>
  <si>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</si>
  <si>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</si>
  <si>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</si>
  <si>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</si>
  <si>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</si>
  <si>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</si>
  <si>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</si>
  <si>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</si>
  <si>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</si>
  <si>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</si>
  <si>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</si>
  <si>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</si>
  <si>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</si>
  <si>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</si>
  <si>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</si>
  <si>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</si>
  <si>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</si>
  <si>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</si>
  <si>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</si>
  <si>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</si>
  <si>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</si>
  <si>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</si>
  <si>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</si>
  <si>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</si>
  <si>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</si>
  <si>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</si>
  <si>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</si>
  <si>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</si>
  <si>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</si>
  <si>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</si>
  <si>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</si>
  <si>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</si>
  <si>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</si>
  <si>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</si>
  <si>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</si>
  <si>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</si>
  <si>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</si>
  <si>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</si>
  <si>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</si>
  <si>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</si>
  <si>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</si>
  <si>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</si>
  <si>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</si>
  <si>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</si>
  <si>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</si>
  <si>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</si>
  <si>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</si>
  <si>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</si>
  <si>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</si>
  <si>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</si>
  <si>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</si>
  <si>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</si>
  <si>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</si>
  <si>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</si>
  <si>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</si>
  <si>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</si>
  <si>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</si>
  <si>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</si>
  <si>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</si>
  <si>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</si>
  <si>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</si>
  <si>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</si>
  <si>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</si>
  <si>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</si>
  <si>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</si>
  <si>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</si>
  <si>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</si>
  <si>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</si>
  <si>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</si>
  <si>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</si>
  <si>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</si>
  <si>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</si>
  <si>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</si>
  <si>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</si>
  <si>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</si>
  <si>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</si>
  <si>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</si>
  <si>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</si>
  <si>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</si>
  <si>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</si>
  <si>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</si>
  <si>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</si>
  <si>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</si>
  <si>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</si>
  <si>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</si>
  <si>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</si>
  <si>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</si>
  <si>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</si>
  <si>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</si>
  <si>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</si>
  <si>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</si>
  <si>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</si>
  <si>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</si>
  <si>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</si>
  <si>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</si>
  <si>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</si>
  <si>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</si>
  <si>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</si>
  <si>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</si>
  <si>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</si>
  <si>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</si>
  <si>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</si>
  <si>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</si>
  <si>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</si>
  <si>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</si>
  <si>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</si>
  <si>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</si>
  <si>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</si>
  <si>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</si>
  <si>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</si>
  <si>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</si>
  <si>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</si>
  <si>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</si>
  <si>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</si>
  <si>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</si>
  <si>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</si>
  <si>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</si>
  <si>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</si>
  <si>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</si>
  <si>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</si>
  <si>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</si>
  <si>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</si>
  <si>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</si>
  <si>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</si>
  <si>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</si>
  <si>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</si>
  <si>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</si>
  <si>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</si>
  <si>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</si>
  <si>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</si>
  <si>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</si>
  <si>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</si>
  <si>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</si>
  <si>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</si>
  <si>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</si>
  <si>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</si>
  <si>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</si>
  <si>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</si>
  <si>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</si>
  <si>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</si>
  <si>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</si>
  <si>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</si>
  <si>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</si>
  <si>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</si>
  <si>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</si>
  <si>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</si>
  <si>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</si>
  <si>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</si>
  <si>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</si>
  <si>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</si>
  <si>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</si>
  <si>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</si>
  <si>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</si>
  <si>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</si>
  <si>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</si>
  <si>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</si>
  <si>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</si>
  <si>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</si>
  <si>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</si>
  <si>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</si>
  <si>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</si>
  <si>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</si>
  <si>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</si>
  <si>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</si>
  <si>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</si>
  <si>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</si>
  <si>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</si>
  <si>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</si>
  <si>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</si>
  <si>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</si>
  <si>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</si>
  <si>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</si>
  <si>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</si>
  <si>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</si>
  <si>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</si>
  <si>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</si>
  <si>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</si>
  <si>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</si>
  <si>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</si>
  <si>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</si>
  <si>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</si>
  <si>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</si>
  <si>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</si>
  <si>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</si>
  <si>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</si>
  <si>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</si>
  <si>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</si>
  <si>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</si>
  <si>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</si>
  <si>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</si>
  <si>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</si>
  <si>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</si>
  <si>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</si>
  <si>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</si>
  <si>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</si>
  <si>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</si>
  <si>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</si>
  <si>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</si>
  <si>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</si>
  <si>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</si>
  <si>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</si>
  <si>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</si>
  <si>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</si>
  <si>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</si>
  <si>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</si>
  <si>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</si>
  <si>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</si>
  <si>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</si>
  <si>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</si>
  <si>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</si>
  <si>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</si>
  <si>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</si>
  <si>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</si>
  <si>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</si>
  <si>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</si>
  <si>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</si>
  <si>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</si>
  <si>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</si>
  <si>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</si>
  <si>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</si>
  <si>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</si>
  <si>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</si>
  <si>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</si>
  <si>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</si>
  <si>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</si>
  <si>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</si>
  <si>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</si>
  <si>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</si>
  <si>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</si>
  <si>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</si>
  <si>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</si>
  <si>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</si>
  <si>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</si>
  <si>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</si>
  <si>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</si>
  <si>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</si>
  <si>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</si>
  <si>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</si>
  <si>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</si>
  <si>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</si>
  <si>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</si>
  <si>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</si>
  <si>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</si>
  <si>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</si>
  <si>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</si>
  <si>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</si>
  <si>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</si>
  <si>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</si>
  <si>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</si>
  <si>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</si>
  <si>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</si>
  <si>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</si>
  <si>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</si>
  <si>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</si>
  <si>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</si>
  <si>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</si>
  <si>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</si>
  <si>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</si>
  <si>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</si>
  <si>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</si>
  <si>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</si>
  <si>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</si>
  <si>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</si>
  <si>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</si>
  <si>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</si>
  <si>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</si>
  <si>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</si>
  <si>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</si>
  <si>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</si>
  <si>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</si>
  <si>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</si>
  <si>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</si>
  <si>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</si>
  <si>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</si>
  <si>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</si>
  <si>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</si>
  <si>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</si>
  <si>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</si>
  <si>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</si>
  <si>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</si>
  <si>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</si>
  <si>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</si>
  <si>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</si>
  <si>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</si>
  <si>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</si>
  <si>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</si>
  <si>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</si>
  <si>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</si>
  <si>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</si>
  <si>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</si>
  <si>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</si>
  <si>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</si>
  <si>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</si>
  <si>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</si>
  <si>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</si>
  <si>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</si>
  <si>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</si>
  <si>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</si>
  <si>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</si>
  <si>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</si>
  <si>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</si>
  <si>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</si>
  <si>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</si>
  <si>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</si>
  <si>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</si>
  <si>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</si>
  <si>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</si>
  <si>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</si>
  <si>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</si>
  <si>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</si>
  <si>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</si>
  <si>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</si>
  <si>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</si>
  <si>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</si>
  <si>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</si>
  <si>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</si>
  <si>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</si>
  <si>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</si>
  <si>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</si>
  <si>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</si>
  <si>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</si>
  <si>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</si>
  <si>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</si>
  <si>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</si>
  <si>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</si>
  <si>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</si>
  <si>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</si>
  <si>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</si>
  <si>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</si>
  <si>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</si>
  <si>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</si>
  <si>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</si>
  <si>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</si>
  <si>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</si>
  <si>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</si>
  <si>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</si>
  <si>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</si>
  <si>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</si>
  <si>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</si>
  <si>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</si>
  <si>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</si>
  <si>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</si>
  <si>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</si>
  <si>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</si>
  <si>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</si>
  <si>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</si>
  <si>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</si>
  <si>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</si>
  <si>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</si>
  <si>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</si>
  <si>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</si>
  <si>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</si>
  <si>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</si>
  <si>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</si>
  <si>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</si>
  <si>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</si>
  <si>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</si>
  <si>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</si>
  <si>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</si>
  <si>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</si>
  <si>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</si>
  <si>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</si>
  <si>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</si>
  <si>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</si>
  <si>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</si>
  <si>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</si>
  <si>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</si>
  <si>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</si>
  <si>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</si>
  <si>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</si>
  <si>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</si>
  <si>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</si>
  <si>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</si>
  <si>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</si>
  <si>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</si>
  <si>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</si>
  <si>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</si>
  <si>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</si>
  <si>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</si>
  <si>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</si>
  <si>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</si>
  <si>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</si>
  <si>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</si>
  <si>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</si>
  <si>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</si>
  <si>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</si>
  <si>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</si>
  <si>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</si>
  <si>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</si>
  <si>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</si>
  <si>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</si>
  <si>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</si>
  <si>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</si>
  <si>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</si>
  <si>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</si>
  <si>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</si>
  <si>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</si>
  <si>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</si>
  <si>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</si>
  <si>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</si>
  <si>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</si>
  <si>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</si>
  <si>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</si>
  <si>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</si>
  <si>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</si>
  <si>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</si>
  <si>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</si>
  <si>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</si>
  <si>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</si>
  <si>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</si>
  <si>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</si>
  <si>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</si>
  <si>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</si>
  <si>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</si>
  <si>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</si>
  <si>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</si>
  <si>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</si>
  <si>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</si>
  <si>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</si>
  <si>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</si>
  <si>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</si>
  <si>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</si>
  <si>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</si>
  <si>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</si>
  <si>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</si>
  <si>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</si>
  <si>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</si>
  <si>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</si>
  <si>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</si>
  <si>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</si>
  <si>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</si>
  <si>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</si>
  <si>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</si>
  <si>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</si>
  <si>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</si>
  <si>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</si>
  <si>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</si>
  <si>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</si>
  <si>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</si>
  <si>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</si>
  <si>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</si>
  <si>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</si>
  <si>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</si>
  <si>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</si>
  <si>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</si>
  <si>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</si>
  <si>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</si>
  <si>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</si>
  <si>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</si>
  <si>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</si>
  <si>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</si>
  <si>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</si>
  <si>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</si>
  <si>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</si>
  <si>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</si>
  <si>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</si>
  <si>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</si>
  <si>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</si>
  <si>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</si>
  <si>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</si>
  <si>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</si>
  <si>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</si>
  <si>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</si>
  <si>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</si>
  <si>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</si>
  <si>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</si>
  <si>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</si>
  <si>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</si>
  <si>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</si>
  <si>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</si>
  <si>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</si>
  <si>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</si>
  <si>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</si>
  <si>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</si>
  <si>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</si>
  <si>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</si>
  <si>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</si>
  <si>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</si>
  <si>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</si>
  <si>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</si>
  <si>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</si>
  <si>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</si>
  <si>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</si>
  <si>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</si>
  <si>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</si>
  <si>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</si>
  <si>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</si>
  <si>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</si>
  <si>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</si>
  <si>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</si>
  <si>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</si>
  <si>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</si>
  <si>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</si>
  <si>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</si>
  <si>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</si>
  <si>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</si>
  <si>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</si>
  <si>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</si>
  <si>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</si>
  <si>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</si>
  <si>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</si>
  <si>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</si>
  <si>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</si>
  <si>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</si>
  <si>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</si>
  <si>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</si>
  <si>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</si>
  <si>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</si>
  <si>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</si>
  <si>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</si>
  <si>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</si>
  <si>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</si>
  <si>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</si>
  <si>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</si>
  <si>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</si>
  <si>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</si>
  <si>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</si>
  <si>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</si>
  <si>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</si>
  <si>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</si>
  <si>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</si>
  <si>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</si>
  <si>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</si>
  <si>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</si>
  <si>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</si>
  <si>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</si>
  <si>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</si>
  <si>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</si>
  <si>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</si>
  <si>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</si>
  <si>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</si>
  <si>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</si>
  <si>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</si>
  <si>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</si>
  <si>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</si>
  <si>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</si>
  <si>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</si>
  <si>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</si>
  <si>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</si>
  <si>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</si>
  <si>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</si>
  <si>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</si>
  <si>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</si>
  <si>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</si>
  <si>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</si>
  <si>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</si>
  <si>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</si>
  <si>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</si>
  <si>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</si>
  <si>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</si>
  <si>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</si>
  <si>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</si>
  <si>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</si>
  <si>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</si>
  <si>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</si>
  <si>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</si>
  <si>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</si>
  <si>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</si>
  <si>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</si>
  <si>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</si>
  <si>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</si>
  <si>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</si>
  <si>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</si>
  <si>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</si>
  <si>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</si>
  <si>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</si>
  <si>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</si>
  <si>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</si>
  <si>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</si>
  <si>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</si>
  <si>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</si>
  <si>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</si>
  <si>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</si>
  <si>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</si>
  <si>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</si>
  <si>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</si>
  <si>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</si>
  <si>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</si>
  <si>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</si>
  <si>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</si>
  <si>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</si>
  <si>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</si>
  <si>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</si>
  <si>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</si>
  <si>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</si>
  <si>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</si>
  <si>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</si>
  <si>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</si>
  <si>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</si>
  <si>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</si>
  <si>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</si>
  <si>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</si>
  <si>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</si>
  <si>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</si>
  <si>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</si>
  <si>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</si>
  <si>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</si>
  <si>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</si>
  <si>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</si>
  <si>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</si>
  <si>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</si>
  <si>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</si>
  <si>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</si>
  <si>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</si>
  <si>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</si>
  <si>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</si>
  <si>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</si>
  <si>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</si>
  <si>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</si>
  <si>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</si>
  <si>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</si>
  <si>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</si>
  <si>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</si>
  <si>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</si>
  <si>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</si>
  <si>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</si>
  <si>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</si>
  <si>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</si>
  <si>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</si>
  <si>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</si>
  <si>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</si>
  <si>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</si>
  <si>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</si>
  <si>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</si>
  <si>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</si>
  <si>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</si>
  <si>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</si>
  <si>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</si>
  <si>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</si>
  <si>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</si>
  <si>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</si>
  <si>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</si>
  <si>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</si>
  <si>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</si>
  <si>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</si>
  <si>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</si>
  <si>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</si>
  <si>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</si>
  <si>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</si>
  <si>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</si>
  <si>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</si>
  <si>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</si>
  <si>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</si>
  <si>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</si>
  <si>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</si>
  <si>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</si>
  <si>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</si>
  <si>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</si>
  <si>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</si>
  <si>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</si>
  <si>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</si>
  <si>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</si>
  <si>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</si>
  <si>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</si>
  <si>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</si>
  <si>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</si>
  <si>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</si>
  <si>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</si>
  <si>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</si>
  <si>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</si>
  <si>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</si>
  <si>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</si>
  <si>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</si>
  <si>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</si>
  <si>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</si>
  <si>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</si>
  <si>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</si>
  <si>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</si>
  <si>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</si>
  <si>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</si>
  <si>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</si>
  <si>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</si>
  <si>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</si>
  <si>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</si>
  <si>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</si>
  <si>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</si>
  <si>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</si>
  <si>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</si>
  <si>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</si>
  <si>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</si>
  <si>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</si>
  <si>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</si>
  <si>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</si>
  <si>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</si>
  <si>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</si>
  <si>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</si>
  <si>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</si>
  <si>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</si>
  <si>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</si>
  <si>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</si>
  <si>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</si>
  <si>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</si>
  <si>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</si>
  <si>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</si>
  <si>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</si>
  <si>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</si>
  <si>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</si>
  <si>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</si>
  <si>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</si>
  <si>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</si>
  <si>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</si>
  <si>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</si>
  <si>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</si>
  <si>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</si>
  <si>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</si>
  <si>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</si>
  <si>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</si>
  <si>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</si>
  <si>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</si>
  <si>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</si>
  <si>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</si>
  <si>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</si>
  <si>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</si>
  <si>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</si>
  <si>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</si>
  <si>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</si>
  <si>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</si>
  <si>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</si>
  <si>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</si>
  <si>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</si>
  <si>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</si>
  <si>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</si>
  <si>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</si>
  <si>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</si>
  <si>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</si>
  <si>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</si>
  <si>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</si>
  <si>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</si>
  <si>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</si>
  <si>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</si>
  <si>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</si>
  <si>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</si>
  <si>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</si>
  <si>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</si>
  <si>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</si>
  <si>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</si>
  <si>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</si>
  <si>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</si>
  <si>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</si>
  <si>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</si>
  <si>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</si>
  <si>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</si>
  <si>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</si>
  <si>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</si>
  <si>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</si>
  <si>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</si>
  <si>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</si>
  <si>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</si>
  <si>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</si>
  <si>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</si>
  <si>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</si>
  <si>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</si>
  <si>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</si>
  <si>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</si>
  <si>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</si>
  <si>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</si>
  <si>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</si>
  <si>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</si>
  <si>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</si>
  <si>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</si>
  <si>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</si>
  <si>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</si>
  <si>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</si>
  <si>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</si>
  <si>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</si>
  <si>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</si>
  <si>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</si>
  <si>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</si>
  <si>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</si>
  <si>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</si>
  <si>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</si>
  <si>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</si>
  <si>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</si>
  <si>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</si>
  <si>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</si>
  <si>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</si>
  <si>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</si>
  <si>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</si>
  <si>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</si>
  <si>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</si>
  <si>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</si>
  <si>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</si>
  <si>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</si>
  <si>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</si>
  <si>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</si>
  <si>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</si>
  <si>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</si>
  <si>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</si>
  <si>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</si>
  <si>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</si>
  <si>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</si>
  <si>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</si>
  <si>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</si>
  <si>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</si>
  <si>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</si>
  <si>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</si>
  <si>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</si>
  <si>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</si>
  <si>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</si>
  <si>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</si>
  <si>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</si>
  <si>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</si>
  <si>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</si>
  <si>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</si>
  <si>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</si>
  <si>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</si>
  <si>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</si>
  <si>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</si>
  <si>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</si>
  <si>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</si>
  <si>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</si>
  <si>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</si>
  <si>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</si>
  <si>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</si>
  <si>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</si>
  <si>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</si>
  <si>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</si>
  <si>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</si>
  <si>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</si>
  <si>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</si>
  <si>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</si>
  <si>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</si>
  <si>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</si>
  <si>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</si>
  <si>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</si>
  <si>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</si>
  <si>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</si>
  <si>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</si>
  <si>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</si>
  <si>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</si>
  <si>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</si>
  <si>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</si>
  <si>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</si>
  <si>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</si>
  <si>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</si>
  <si>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</si>
  <si>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</si>
  <si>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</si>
  <si>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</si>
  <si>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</si>
  <si>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</si>
  <si>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</si>
  <si>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</si>
  <si>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</si>
  <si>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</si>
  <si>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</si>
  <si>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</si>
  <si>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</si>
  <si>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</si>
  <si>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</si>
  <si>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</si>
  <si>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</si>
  <si>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</si>
  <si>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</si>
  <si>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</si>
  <si>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</si>
  <si>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</si>
  <si>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</si>
  <si>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</si>
  <si>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</si>
  <si>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</si>
  <si>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</si>
  <si>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</si>
  <si>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</si>
  <si>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</si>
  <si>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</si>
  <si>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</si>
  <si>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</si>
  <si>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</si>
  <si>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</si>
  <si>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</si>
  <si>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</si>
  <si>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</si>
  <si>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</si>
  <si>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</si>
  <si>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</si>
  <si>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</si>
  <si>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</si>
  <si>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</si>
  <si>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</si>
  <si>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</si>
  <si>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</si>
  <si>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</si>
  <si>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</si>
  <si>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</si>
  <si>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</si>
  <si>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</si>
  <si>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</si>
  <si>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</si>
  <si>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</si>
  <si>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</si>
  <si>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</si>
  <si>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</si>
  <si>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</si>
  <si>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</si>
  <si>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</si>
  <si>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</si>
  <si>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</si>
  <si>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</si>
  <si>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</si>
  <si>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</si>
  <si>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</si>
  <si>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</si>
  <si>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</si>
  <si>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</si>
  <si>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</si>
  <si>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</si>
  <si>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</si>
  <si>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</si>
  <si>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</si>
  <si>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</si>
  <si>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</si>
  <si>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</si>
  <si>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</si>
  <si>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</si>
  <si>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</si>
  <si>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</si>
  <si>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</si>
  <si>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</si>
  <si>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</si>
  <si>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</si>
  <si>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</si>
  <si>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</si>
  <si>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</si>
  <si>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</si>
  <si>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</si>
  <si>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</si>
  <si>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</si>
  <si>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</si>
  <si>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</si>
  <si>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</si>
  <si>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</si>
  <si>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</si>
  <si>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</si>
  <si>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</si>
  <si>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</si>
  <si>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</si>
  <si>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</si>
  <si>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</si>
  <si>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</si>
  <si>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</si>
  <si>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</si>
  <si>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</si>
  <si>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</si>
  <si>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</si>
  <si>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</si>
  <si>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</si>
  <si>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</si>
  <si>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</si>
  <si>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</si>
  <si>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</si>
  <si>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</si>
  <si>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</si>
  <si>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</si>
  <si>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</si>
  <si>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</si>
  <si>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</si>
  <si>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</si>
  <si>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</si>
  <si>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</si>
  <si>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</si>
  <si>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</si>
  <si>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</si>
  <si>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</si>
  <si>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</si>
  <si>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</si>
  <si>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</si>
  <si>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</si>
  <si>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</si>
  <si>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</si>
  <si>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</si>
  <si>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</si>
  <si>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</si>
  <si>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</si>
  <si>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</si>
  <si>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</si>
  <si>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</si>
  <si>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</si>
  <si>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</si>
  <si>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</si>
  <si>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</si>
  <si>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</si>
  <si>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</si>
  <si>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</si>
  <si>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</si>
  <si>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</si>
  <si>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</si>
  <si>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</si>
  <si>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</si>
  <si>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</si>
  <si>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</si>
  <si>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</si>
  <si>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</si>
  <si>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</si>
  <si>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</si>
  <si>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</si>
  <si>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</si>
  <si>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</si>
  <si>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</si>
  <si>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</si>
  <si>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</si>
  <si>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</si>
  <si>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</si>
  <si>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</si>
  <si>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</si>
  <si>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</si>
  <si>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</si>
  <si>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</si>
  <si>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</si>
  <si>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</si>
  <si>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</si>
  <si>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</si>
  <si>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</si>
  <si>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</si>
  <si>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</si>
  <si>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</si>
  <si>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</si>
  <si>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</si>
  <si>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</si>
  <si>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</si>
  <si>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</si>
  <si>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</si>
  <si>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</si>
  <si>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</si>
  <si>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</si>
  <si>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</si>
  <si>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</si>
  <si>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</si>
  <si>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</si>
  <si>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</si>
  <si>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</si>
  <si>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</si>
  <si>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</si>
  <si>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</si>
  <si>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</si>
  <si>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</si>
  <si>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</si>
  <si>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</si>
  <si>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</si>
  <si>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</si>
  <si>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</si>
  <si>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</si>
  <si>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</si>
  <si>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</si>
  <si>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</si>
  <si>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</si>
  <si>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</si>
  <si>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</si>
  <si>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</si>
  <si>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</si>
  <si>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</si>
  <si>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</si>
  <si>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</si>
  <si>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</si>
  <si>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</si>
  <si>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</si>
  <si>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</si>
  <si>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</si>
  <si>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</si>
  <si>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</si>
  <si>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</si>
  <si>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</si>
  <si>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</si>
  <si>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</si>
  <si>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</si>
  <si>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</si>
  <si>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</si>
  <si>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</si>
  <si>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</si>
  <si>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</si>
  <si>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</si>
  <si>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</si>
  <si>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</si>
  <si>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</si>
  <si>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</si>
  <si>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</si>
  <si>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</si>
  <si>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</si>
  <si>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</si>
  <si>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</si>
  <si>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</si>
  <si>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</si>
  <si>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</si>
  <si>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</si>
  <si>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</si>
  <si>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</si>
  <si>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</si>
  <si>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</si>
  <si>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</si>
  <si>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</si>
  <si>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</si>
  <si>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</si>
  <si>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</si>
  <si>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</si>
  <si>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</si>
  <si>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</si>
  <si>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</si>
  <si>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</si>
  <si>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</si>
  <si>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</si>
  <si>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</si>
  <si>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</si>
  <si>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</si>
  <si>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</si>
  <si>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</si>
  <si>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</si>
  <si>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</si>
  <si>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</si>
  <si>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</si>
  <si>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</si>
  <si>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</si>
  <si>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</si>
  <si>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</si>
  <si>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</si>
  <si>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</si>
  <si>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</si>
  <si>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</si>
  <si>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</si>
  <si>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</si>
  <si>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</si>
  <si>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</si>
  <si>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</si>
  <si>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</si>
  <si>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</si>
  <si>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</si>
  <si>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</si>
  <si>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</si>
  <si>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</si>
  <si>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</si>
  <si>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</si>
  <si>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</si>
  <si>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</si>
  <si>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</si>
  <si>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</si>
  <si>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</si>
  <si>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</si>
  <si>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</si>
  <si>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</si>
  <si>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</si>
  <si>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</si>
  <si>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</si>
  <si>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</si>
  <si>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</si>
  <si>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</si>
  <si>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</si>
  <si>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</si>
  <si>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</si>
  <si>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</si>
  <si>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</si>
  <si>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</si>
  <si>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</si>
  <si>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</si>
  <si>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</si>
  <si>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</si>
  <si>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</si>
  <si>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</si>
  <si>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</si>
  <si>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</si>
  <si>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</si>
  <si>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</si>
  <si>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</si>
  <si>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</si>
  <si>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</si>
  <si>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</si>
  <si>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</si>
  <si>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</si>
  <si>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</si>
  <si>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</si>
  <si>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</si>
  <si>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</si>
  <si>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</si>
  <si>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</si>
  <si>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</si>
  <si>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</si>
  <si>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</si>
  <si>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</si>
  <si>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</si>
  <si>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</si>
  <si>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</si>
  <si>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</si>
  <si>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</si>
  <si>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</si>
  <si>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</si>
  <si>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</si>
  <si>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</si>
  <si>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</si>
  <si>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</si>
  <si>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</si>
  <si>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</si>
  <si>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</si>
  <si>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</si>
  <si>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</si>
  <si>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</si>
  <si>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</si>
  <si>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</si>
  <si>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</si>
  <si>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</si>
  <si>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</si>
  <si>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</si>
  <si>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</si>
  <si>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</si>
  <si>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</si>
  <si>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</si>
  <si>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</si>
  <si>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</si>
  <si>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</si>
  <si>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</si>
  <si>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</si>
  <si>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</si>
  <si>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</si>
  <si>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</si>
  <si>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</si>
  <si>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</si>
  <si>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</si>
  <si>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</si>
  <si>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</si>
  <si>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</si>
  <si>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</si>
  <si>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</si>
  <si>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</si>
  <si>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</si>
  <si>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</si>
  <si>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</si>
  <si>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</si>
  <si>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</si>
  <si>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</si>
  <si>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</si>
  <si>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</si>
  <si>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</si>
  <si>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</si>
  <si>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</si>
  <si>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</si>
  <si>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</si>
  <si>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</si>
  <si>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</si>
  <si>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</si>
  <si>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</si>
  <si>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</si>
  <si>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</si>
  <si>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</si>
  <si>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</si>
  <si>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</si>
  <si>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</si>
  <si>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</si>
  <si>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</si>
  <si>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</si>
  <si>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</si>
  <si>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</si>
  <si>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</si>
  <si>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</si>
  <si>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</si>
  <si>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</si>
  <si>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</si>
  <si>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</si>
  <si>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</si>
  <si>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</si>
  <si>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</si>
  <si>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</si>
  <si>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</si>
  <si>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</si>
  <si>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</si>
  <si>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</si>
  <si>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</si>
  <si>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</si>
  <si>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</si>
  <si>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</si>
  <si>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</si>
  <si>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</si>
  <si>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</si>
  <si>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</si>
  <si>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</si>
  <si>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</si>
  <si>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</si>
  <si>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</si>
  <si>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</si>
  <si>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</si>
  <si>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</si>
  <si>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</si>
  <si>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</si>
  <si>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</si>
  <si>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</si>
  <si>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</si>
  <si>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</si>
  <si>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</si>
  <si>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</si>
  <si>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</si>
  <si>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</si>
  <si>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</si>
  <si>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</si>
  <si>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</si>
  <si>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</si>
  <si>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</si>
  <si>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</si>
  <si>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</si>
  <si>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</si>
  <si>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</si>
  <si>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</si>
  <si>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</si>
  <si>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</si>
  <si>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</si>
  <si>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</si>
  <si>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</si>
  <si>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</si>
  <si>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</si>
  <si>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</si>
  <si>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</si>
  <si>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</si>
  <si>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</si>
  <si>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</si>
  <si>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</si>
  <si>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</si>
  <si>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</si>
  <si>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</si>
  <si>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</si>
  <si>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</si>
  <si>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</si>
  <si>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</si>
  <si>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</si>
  <si>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</si>
  <si>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</si>
  <si>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</si>
  <si>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</si>
  <si>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</si>
  <si>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</si>
  <si>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</si>
  <si>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</si>
  <si>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</si>
  <si>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</si>
  <si>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</si>
  <si>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</si>
  <si>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</si>
  <si>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</si>
  <si>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</si>
  <si>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</si>
  <si>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</si>
  <si>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</si>
  <si>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</si>
  <si>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</si>
  <si>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</si>
  <si>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</si>
  <si>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</si>
  <si>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</si>
  <si>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</si>
  <si>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</si>
  <si>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</si>
  <si>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</si>
  <si>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</si>
  <si>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</si>
  <si>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</si>
  <si>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</si>
  <si>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</si>
  <si>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</si>
  <si>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</si>
  <si>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</si>
  <si>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</si>
  <si>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</si>
  <si>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</si>
  <si>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</si>
  <si>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</si>
  <si>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</si>
  <si>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</si>
  <si>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</si>
  <si>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</si>
  <si>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</si>
  <si>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</si>
  <si>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</si>
  <si>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</si>
  <si>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</si>
  <si>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</si>
  <si>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</si>
  <si>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</si>
  <si>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</si>
  <si>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</si>
  <si>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</si>
  <si>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</si>
  <si>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</si>
  <si>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</si>
  <si>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</si>
  <si>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</si>
  <si>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</si>
  <si>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</si>
  <si>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</si>
  <si>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</si>
  <si>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</si>
  <si>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</si>
  <si>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</si>
  <si>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</si>
  <si>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</si>
  <si>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</si>
  <si>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</si>
  <si>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</si>
  <si>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</si>
  <si>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</si>
  <si>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</si>
  <si>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</si>
  <si>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</si>
  <si>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</si>
  <si>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</si>
  <si>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</si>
  <si>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</si>
  <si>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</si>
  <si>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</si>
  <si>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</si>
  <si>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</si>
  <si>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</si>
  <si>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</si>
  <si>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</si>
  <si>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</si>
  <si>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</si>
  <si>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</si>
  <si>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</si>
  <si>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</si>
  <si>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</si>
  <si>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</si>
  <si>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</si>
  <si>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</si>
  <si>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</si>
  <si>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</si>
  <si>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</si>
  <si>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</si>
  <si>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</si>
  <si>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</si>
  <si>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</si>
  <si>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</si>
  <si>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</si>
  <si>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</si>
  <si>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</si>
  <si>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</si>
  <si>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</si>
  <si>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</si>
  <si>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</si>
  <si>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</si>
  <si>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</si>
  <si>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</si>
  <si>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</si>
  <si>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</si>
  <si>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</si>
  <si>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</si>
  <si>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</si>
  <si>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</si>
  <si>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</si>
  <si>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</si>
  <si>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</si>
  <si>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</si>
  <si>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</si>
  <si>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</si>
  <si>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</si>
  <si>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</si>
  <si>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</si>
  <si>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</si>
  <si>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</si>
  <si>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</si>
  <si>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</si>
  <si>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</si>
  <si>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</si>
  <si>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</si>
  <si>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</si>
  <si>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</si>
  <si>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</si>
  <si>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</si>
  <si>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</si>
  <si>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</si>
  <si>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</si>
  <si>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</si>
  <si>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</si>
  <si>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</si>
  <si>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</si>
  <si>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</si>
  <si>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</si>
  <si>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</si>
  <si>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</si>
  <si>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</si>
  <si>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</si>
  <si>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</si>
  <si>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</si>
  <si>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</si>
  <si>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</si>
  <si>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</si>
  <si>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</si>
  <si>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</si>
  <si>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</si>
  <si>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</si>
  <si>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</si>
  <si>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</si>
  <si>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</si>
  <si>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</si>
  <si>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</si>
  <si>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</si>
  <si>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</si>
  <si>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</si>
  <si>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</si>
  <si>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</si>
  <si>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</si>
  <si>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</si>
  <si>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</si>
  <si>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</si>
  <si>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</si>
  <si>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</si>
  <si>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</si>
  <si>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</si>
  <si>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</si>
  <si>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</si>
  <si>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</si>
  <si>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</si>
  <si>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</si>
  <si>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</si>
  <si>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</si>
  <si>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</si>
  <si>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</si>
  <si>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</si>
  <si>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</si>
  <si>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</si>
  <si>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</si>
  <si>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</si>
  <si>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</si>
  <si>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</si>
  <si>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</si>
  <si>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</si>
  <si>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</si>
  <si>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</si>
  <si>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</si>
  <si>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</si>
  <si>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</si>
  <si>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</si>
  <si>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</si>
  <si>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</si>
  <si>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</si>
  <si>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</si>
  <si>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</si>
  <si>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</si>
  <si>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</si>
  <si>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</si>
  <si>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</si>
  <si>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</si>
  <si>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</si>
  <si>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</si>
  <si>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</si>
  <si>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</si>
  <si>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</si>
  <si>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</si>
  <si>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</si>
  <si>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</si>
  <si>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</si>
  <si>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</si>
  <si>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</si>
  <si>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</si>
  <si>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</si>
  <si>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</si>
  <si>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</si>
  <si>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</si>
  <si>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</si>
  <si>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</si>
  <si>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</si>
  <si>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</si>
  <si>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</si>
  <si>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</si>
  <si>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</si>
  <si>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</si>
  <si>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</si>
  <si>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</si>
  <si>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</si>
  <si>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</si>
  <si>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</si>
  <si>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</si>
  <si>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</si>
  <si>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</si>
  <si>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</si>
  <si>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</si>
  <si>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</si>
  <si>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</si>
  <si>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</si>
  <si>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</si>
  <si>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</si>
  <si>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</si>
  <si>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</si>
  <si>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</si>
  <si>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</si>
  <si>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</si>
  <si>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</si>
  <si>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</si>
  <si>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</si>
  <si>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</si>
  <si>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</si>
  <si>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</si>
  <si>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</si>
  <si>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</si>
  <si>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</si>
  <si>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</si>
  <si>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</si>
  <si>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</si>
  <si>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</si>
  <si>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</si>
  <si>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</si>
  <si>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</si>
  <si>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</si>
  <si>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</si>
  <si>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</si>
  <si>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</si>
  <si>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</si>
  <si>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</si>
  <si>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</si>
  <si>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</si>
  <si>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</si>
  <si>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</si>
  <si>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</si>
  <si>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</si>
  <si>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</si>
  <si>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</si>
  <si>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</si>
  <si>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</si>
  <si>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</si>
  <si>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</si>
  <si>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</si>
  <si>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</si>
  <si>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</si>
  <si>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</si>
  <si>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</si>
  <si>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</si>
  <si>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</si>
  <si>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</si>
  <si>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</si>
  <si>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</si>
  <si>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</si>
  <si>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</si>
  <si>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</si>
  <si>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</si>
  <si>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</si>
  <si>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</si>
  <si>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</si>
  <si>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</si>
  <si>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</si>
  <si>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</si>
  <si>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</si>
  <si>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</si>
  <si>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</si>
  <si>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</si>
  <si>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</si>
  <si>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</si>
  <si>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</si>
  <si>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</si>
  <si>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</si>
  <si>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</si>
  <si>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</si>
  <si>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</si>
  <si>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</si>
  <si>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</si>
  <si>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</si>
  <si>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</si>
  <si>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</si>
  <si>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</si>
  <si>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</si>
  <si>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</si>
  <si>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</si>
  <si>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</si>
  <si>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</si>
  <si>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</si>
  <si>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</si>
  <si>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</si>
  <si>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</si>
  <si>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</si>
  <si>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</si>
  <si>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</si>
  <si>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</si>
  <si>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</si>
  <si>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</si>
  <si>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</si>
  <si>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</si>
  <si>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</si>
  <si>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</si>
  <si>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</si>
  <si>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</si>
  <si>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</si>
  <si>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</si>
  <si>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</si>
  <si>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</si>
  <si>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</si>
  <si>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</si>
  <si>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</si>
  <si>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</si>
  <si>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</si>
  <si>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</si>
  <si>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</si>
  <si>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</si>
  <si>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</si>
  <si>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</si>
  <si>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</si>
  <si>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</si>
  <si>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</si>
  <si>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</si>
  <si>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</si>
  <si>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</si>
  <si>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</si>
  <si>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</si>
  <si>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</si>
  <si>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</si>
  <si>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</si>
  <si>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</si>
  <si>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</si>
  <si>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</si>
  <si>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</si>
  <si>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</si>
  <si>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</si>
  <si>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</si>
  <si>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</si>
  <si>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</si>
  <si>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</si>
  <si>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</si>
  <si>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</si>
  <si>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</si>
  <si>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</si>
  <si>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</si>
  <si>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</si>
  <si>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</si>
  <si>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</si>
  <si>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</si>
  <si>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</si>
  <si>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</si>
  <si>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</si>
  <si>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</si>
  <si>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</si>
  <si>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</si>
  <si>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</si>
  <si>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</si>
  <si>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</si>
  <si>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</si>
  <si>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</si>
  <si>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</si>
  <si>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</si>
  <si>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</si>
  <si>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</si>
  <si>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</si>
  <si>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</si>
  <si>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</si>
  <si>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</si>
  <si>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</si>
  <si>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</si>
  <si>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</si>
  <si>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</si>
  <si>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</si>
  <si>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</si>
  <si>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</si>
  <si>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</si>
  <si>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</si>
  <si>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</si>
  <si>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</si>
  <si>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</si>
  <si>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</si>
  <si>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</si>
  <si>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</si>
  <si>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</si>
  <si>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</si>
  <si>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</si>
  <si>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</si>
  <si>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</si>
  <si>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</si>
  <si>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</si>
  <si>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</si>
  <si>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</si>
  <si>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</si>
  <si>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</si>
  <si>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</si>
  <si>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</si>
  <si>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</si>
  <si>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</si>
  <si>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</si>
  <si>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</si>
  <si>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</si>
  <si>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</si>
  <si>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</si>
  <si>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</si>
  <si>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</si>
  <si>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</si>
  <si>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</si>
  <si>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</si>
  <si>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</si>
  <si>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</si>
  <si>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</si>
  <si>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</si>
  <si>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</si>
  <si>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</si>
  <si>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</si>
  <si>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</si>
  <si>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</si>
  <si>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</si>
  <si>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</si>
  <si>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</si>
  <si>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</si>
  <si>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</si>
  <si>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</si>
  <si>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</si>
  <si>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</si>
  <si>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</si>
  <si>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</si>
  <si>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</si>
  <si>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</si>
  <si>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</si>
  <si>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</si>
  <si>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</si>
  <si>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</si>
  <si>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</si>
  <si>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</si>
  <si>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</si>
  <si>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</si>
  <si>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</si>
  <si>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</si>
  <si>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</si>
  <si>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</si>
  <si>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</si>
  <si>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</si>
  <si>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</si>
  <si>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</si>
  <si>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</si>
  <si>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</si>
  <si>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</si>
  <si>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</si>
  <si>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</si>
  <si>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</si>
  <si>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</si>
  <si>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</si>
  <si>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</si>
  <si>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</si>
  <si>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</si>
  <si>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</si>
  <si>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</si>
  <si>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</si>
  <si>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</si>
  <si>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</si>
  <si>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</si>
  <si>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</si>
  <si>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</si>
  <si>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</si>
  <si>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</si>
  <si>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</si>
  <si>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</si>
  <si>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</si>
  <si>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</si>
  <si>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</si>
  <si>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</si>
  <si>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</si>
  <si>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</si>
  <si>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</si>
  <si>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</si>
  <si>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</si>
  <si>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</si>
  <si>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</si>
  <si>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</si>
  <si>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</si>
  <si>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</si>
  <si>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</si>
  <si>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</si>
  <si>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</si>
  <si>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</si>
  <si>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</si>
  <si>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</si>
  <si>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</si>
  <si>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</si>
  <si>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</si>
  <si>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</si>
  <si>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</si>
  <si>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</si>
  <si>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</si>
  <si>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</si>
  <si>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</si>
  <si>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</si>
  <si>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</si>
  <si>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</si>
  <si>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</si>
  <si>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</si>
  <si>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</si>
  <si>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</si>
  <si>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</si>
  <si>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</si>
  <si>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</si>
  <si>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</si>
  <si>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</si>
  <si>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</si>
  <si>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</si>
  <si>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</si>
  <si>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</si>
  <si>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</si>
  <si>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</si>
  <si>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</si>
  <si>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</si>
  <si>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</si>
  <si>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</si>
  <si>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</si>
  <si>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</si>
  <si>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</si>
  <si>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</si>
  <si>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</si>
  <si>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</si>
  <si>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</si>
  <si>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</si>
  <si>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</si>
  <si>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</si>
  <si>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</si>
  <si>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</si>
  <si>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</si>
  <si>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</si>
  <si>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</si>
  <si>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</si>
  <si>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</si>
  <si>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</si>
  <si>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</si>
  <si>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</si>
  <si>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</si>
  <si>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</si>
  <si>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</si>
  <si>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</si>
  <si>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</si>
  <si>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</si>
  <si>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</si>
  <si>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</si>
  <si>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</si>
  <si>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</si>
  <si>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</si>
  <si>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</si>
  <si>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</si>
  <si>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</si>
  <si>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</si>
  <si>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</si>
  <si>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</si>
  <si>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</si>
  <si>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</si>
  <si>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</si>
  <si>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</si>
  <si>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</si>
  <si>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</si>
  <si>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</si>
  <si>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</si>
  <si>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</si>
  <si>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</si>
  <si>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</si>
  <si>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</si>
  <si>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</si>
  <si>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</si>
  <si>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</si>
  <si>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</si>
  <si>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</si>
  <si>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</si>
  <si>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</si>
  <si>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</si>
  <si>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</si>
  <si>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</si>
  <si>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</si>
  <si>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</si>
  <si>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</si>
  <si>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</si>
  <si>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</si>
  <si>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</si>
  <si>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</si>
  <si>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</si>
  <si>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</si>
  <si>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</si>
  <si>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</si>
  <si>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</si>
  <si>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</si>
  <si>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</si>
  <si>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</si>
  <si>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</si>
  <si>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</si>
  <si>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</si>
  <si>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</si>
  <si>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</si>
  <si>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</si>
  <si>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</si>
  <si>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</si>
  <si>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</si>
  <si>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</si>
  <si>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</si>
  <si>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</si>
  <si>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</si>
  <si>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</si>
  <si>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</si>
  <si>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</si>
  <si>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</si>
  <si>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</si>
  <si>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</si>
  <si>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</si>
  <si>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</si>
  <si>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</si>
  <si>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</si>
  <si>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</si>
  <si>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</si>
  <si>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</si>
  <si>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</si>
  <si>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</si>
  <si>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</si>
  <si>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</si>
  <si>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</si>
  <si>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</si>
  <si>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</si>
  <si>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</si>
  <si>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</si>
  <si>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</si>
  <si>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</si>
  <si>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</si>
  <si>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</si>
  <si>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</si>
  <si>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</si>
  <si>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</si>
  <si>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</si>
  <si>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</si>
  <si>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</si>
  <si>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</si>
  <si>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</si>
  <si>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</si>
  <si>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</si>
  <si>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</si>
  <si>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</si>
  <si>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</si>
  <si>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</si>
  <si>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</si>
  <si>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</si>
  <si>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</si>
  <si>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</si>
  <si>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</si>
  <si>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</si>
  <si>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</si>
  <si>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</si>
  <si>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</si>
  <si>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</si>
  <si>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</si>
  <si>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</si>
  <si>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</si>
  <si>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</si>
  <si>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</si>
  <si>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</si>
  <si>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</si>
  <si>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</si>
  <si>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</si>
  <si>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</si>
  <si>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</si>
  <si>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</si>
  <si>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</si>
  <si>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</si>
  <si>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</si>
  <si>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</si>
  <si>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</si>
  <si>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</si>
  <si>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</si>
  <si>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</si>
  <si>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</si>
  <si>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</si>
  <si>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</si>
  <si>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</si>
  <si>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</si>
  <si>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</si>
  <si>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</si>
  <si>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</si>
  <si>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</si>
  <si>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</si>
  <si>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</si>
  <si>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</si>
  <si>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</si>
  <si>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</si>
  <si>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</si>
  <si>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</si>
  <si>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</si>
  <si>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</si>
  <si>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</si>
  <si>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</si>
  <si>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</si>
  <si>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</si>
  <si>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</si>
  <si>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</si>
  <si>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</si>
  <si>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</si>
  <si>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</si>
  <si>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</si>
  <si>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</si>
  <si>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</si>
  <si>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</si>
  <si>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</si>
  <si>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</si>
  <si>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</si>
  <si>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</si>
  <si>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</si>
  <si>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</si>
  <si>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</si>
  <si>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</si>
  <si>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</si>
  <si>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</si>
  <si>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</si>
  <si>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</si>
  <si>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</si>
  <si>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</si>
  <si>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</si>
  <si>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</si>
  <si>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</si>
  <si>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</si>
  <si>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</si>
  <si>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</si>
  <si>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</si>
  <si>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</si>
  <si>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</si>
  <si>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</si>
  <si>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</si>
  <si>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</si>
  <si>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</si>
  <si>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</si>
  <si>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</si>
  <si>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</si>
  <si>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</si>
  <si>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</si>
  <si>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</si>
  <si>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</si>
  <si>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</si>
  <si>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</si>
  <si>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</si>
  <si>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</si>
  <si>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</si>
  <si>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</si>
  <si>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</si>
  <si>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</si>
  <si>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</si>
  <si>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</si>
  <si>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</si>
  <si>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</si>
  <si>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</si>
  <si>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</si>
  <si>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</si>
  <si>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</si>
  <si>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</si>
  <si>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</si>
  <si>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</si>
  <si>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</si>
  <si>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</si>
  <si>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</si>
  <si>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</si>
  <si>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</si>
  <si>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</si>
  <si>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</si>
  <si>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</si>
  <si>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</si>
  <si>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</si>
  <si>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</si>
  <si>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</si>
  <si>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</si>
  <si>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</si>
  <si>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</si>
  <si>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</si>
  <si>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</si>
  <si>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</si>
  <si>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</si>
  <si>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</si>
  <si>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</si>
  <si>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</si>
  <si>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</si>
  <si>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</si>
  <si>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</si>
  <si>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</si>
  <si>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</si>
  <si>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</si>
  <si>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</si>
  <si>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</si>
  <si>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</si>
  <si>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</si>
  <si>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</si>
  <si>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</si>
  <si>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</si>
  <si>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</si>
  <si>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</si>
  <si>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</si>
  <si>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</si>
  <si>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</si>
  <si>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</si>
  <si>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</si>
  <si>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</si>
  <si>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</si>
  <si>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</si>
  <si>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</si>
  <si>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</si>
  <si>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</si>
  <si>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</si>
  <si>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</si>
  <si>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</si>
  <si>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</si>
  <si>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</si>
  <si>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</si>
  <si>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</si>
  <si>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</si>
  <si>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</si>
  <si>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</si>
  <si>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</si>
  <si>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</si>
  <si>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</si>
  <si>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</si>
  <si>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</si>
  <si>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</si>
  <si>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</si>
  <si>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</si>
  <si>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</si>
  <si>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</si>
  <si>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</si>
  <si>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</si>
  <si>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</si>
  <si>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</si>
  <si>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</si>
  <si>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</si>
  <si>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</si>
  <si>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</si>
  <si>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</si>
  <si>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</si>
  <si>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</si>
  <si>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</si>
  <si>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</si>
  <si>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</si>
  <si>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</si>
  <si>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</si>
  <si>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</si>
  <si>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</si>
  <si>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</si>
  <si>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</si>
  <si>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</si>
  <si>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</si>
  <si>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</si>
  <si>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</si>
  <si>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</si>
  <si>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</si>
  <si>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</si>
  <si>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</si>
  <si>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</si>
  <si>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</si>
  <si>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</si>
  <si>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</si>
  <si>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</si>
  <si>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</si>
  <si>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</si>
  <si>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</si>
  <si>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</si>
  <si>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</si>
  <si>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</si>
  <si>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</si>
  <si>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</si>
  <si>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</si>
  <si>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</si>
  <si>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</si>
  <si>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</si>
  <si>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</si>
  <si>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</si>
  <si>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</si>
  <si>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</si>
  <si>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</si>
  <si>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</si>
  <si>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</si>
  <si>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</si>
  <si>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</si>
  <si>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</si>
  <si>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</si>
  <si>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</si>
  <si>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</si>
  <si>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</si>
  <si>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</si>
  <si>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</si>
  <si>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</si>
  <si>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</si>
  <si>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</si>
  <si>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</si>
  <si>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</si>
  <si>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</si>
  <si>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</si>
  <si>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</si>
  <si>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</si>
  <si>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</si>
  <si>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</si>
  <si>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</si>
  <si>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</si>
  <si>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</si>
  <si>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</si>
  <si>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</si>
  <si>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</si>
  <si>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</si>
  <si>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</si>
  <si>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</si>
  <si>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</si>
  <si>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</si>
  <si>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</si>
  <si>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</si>
  <si>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</si>
  <si>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</si>
  <si>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</si>
  <si>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</si>
  <si>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</si>
  <si>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</si>
  <si>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</si>
  <si>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</si>
  <si>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</si>
  <si>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</si>
  <si>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</si>
  <si>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</si>
  <si>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</si>
  <si>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</si>
  <si>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</si>
  <si>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</si>
  <si>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</si>
  <si>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</si>
  <si>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</si>
  <si>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</si>
  <si>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</si>
  <si>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</si>
  <si>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</si>
  <si>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</si>
  <si>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</si>
  <si>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</si>
  <si>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</si>
  <si>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</si>
  <si>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</si>
  <si>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</si>
  <si>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</si>
  <si>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</si>
  <si>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</si>
  <si>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</si>
  <si>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</si>
  <si>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</si>
  <si>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</si>
  <si>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</si>
  <si>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</si>
  <si>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</si>
  <si>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</si>
  <si>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</si>
  <si>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</si>
  <si>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</si>
  <si>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</si>
  <si>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</si>
  <si>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</si>
  <si>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</si>
  <si>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</si>
  <si>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</si>
  <si>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</si>
  <si>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</si>
  <si>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</si>
  <si>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</si>
  <si>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</si>
  <si>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</si>
  <si>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</si>
  <si>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</si>
  <si>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</si>
  <si>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</si>
  <si>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</si>
  <si>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</si>
  <si>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</si>
  <si>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</si>
  <si>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</si>
  <si>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</si>
  <si>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</si>
  <si>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</si>
  <si>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</si>
  <si>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</si>
  <si>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</si>
  <si>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</si>
  <si>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</si>
  <si>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</si>
  <si>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</si>
  <si>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</si>
  <si>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</si>
  <si>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</si>
  <si>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</si>
  <si>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</si>
  <si>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</si>
  <si>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</si>
  <si>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</si>
  <si>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</si>
  <si>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</si>
  <si>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</si>
  <si>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</si>
  <si>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</si>
  <si>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</si>
  <si>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</si>
  <si>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</si>
  <si>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</si>
  <si>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</si>
  <si>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</si>
  <si>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</si>
  <si>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</si>
  <si>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</si>
  <si>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</si>
  <si>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</si>
  <si>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</si>
  <si>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</si>
  <si>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</si>
  <si>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</si>
  <si>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</si>
  <si>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</si>
  <si>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</si>
  <si>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</si>
  <si>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</si>
  <si>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</si>
  <si>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</si>
  <si>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</si>
  <si>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</si>
  <si>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</si>
  <si>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</si>
  <si>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</si>
  <si>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</si>
  <si>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</si>
  <si>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</si>
  <si>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</si>
  <si>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</si>
  <si>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</si>
  <si>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</si>
  <si>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</si>
  <si>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</si>
  <si>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</si>
  <si>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</si>
  <si>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</si>
  <si>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</si>
  <si>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</si>
  <si>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</si>
  <si>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</si>
  <si>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</si>
  <si>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</si>
  <si>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</si>
  <si>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</si>
  <si>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</si>
  <si>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</si>
  <si>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</si>
  <si>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</si>
  <si>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</si>
  <si>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</si>
  <si>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</si>
  <si>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</si>
  <si>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</si>
  <si>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</si>
  <si>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</si>
  <si>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</si>
  <si>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</si>
  <si>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</si>
  <si>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</si>
  <si>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</si>
  <si>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</si>
  <si>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</si>
  <si>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</si>
  <si>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</si>
  <si>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</si>
  <si>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</si>
  <si>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</si>
  <si>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</si>
  <si>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</si>
  <si>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</si>
  <si>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</si>
  <si>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</si>
  <si>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</si>
  <si>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</si>
  <si>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</si>
  <si>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</si>
  <si>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</si>
  <si>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</si>
  <si>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</si>
  <si>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</si>
  <si>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</si>
  <si>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</si>
  <si>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</si>
  <si>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</si>
  <si>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</si>
  <si>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</si>
  <si>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</si>
  <si>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</si>
  <si>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</si>
  <si>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</si>
  <si>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</si>
  <si>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</si>
  <si>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</si>
  <si>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</si>
  <si>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</si>
  <si>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</si>
  <si>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</si>
  <si>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</si>
  <si>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</si>
  <si>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</si>
  <si>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</si>
  <si>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</si>
  <si>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</si>
  <si>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</si>
  <si>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</si>
  <si>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</si>
  <si>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</si>
  <si>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</si>
  <si>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</si>
  <si>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</si>
  <si>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</si>
  <si>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</si>
  <si>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</si>
  <si>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</si>
  <si>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</si>
  <si>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</si>
  <si>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</si>
  <si>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</si>
  <si>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</si>
  <si>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</si>
  <si>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</si>
  <si>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</si>
  <si>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</si>
  <si>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</si>
  <si>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</si>
  <si>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</si>
  <si>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</si>
  <si>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</si>
  <si>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</si>
  <si>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</si>
  <si>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</si>
  <si>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</si>
  <si>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</si>
  <si>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</si>
  <si>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</si>
  <si>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</si>
  <si>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</si>
  <si>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</si>
  <si>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</si>
  <si>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</si>
  <si>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</si>
  <si>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</si>
  <si>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</si>
  <si>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</si>
  <si>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</si>
  <si>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</si>
  <si>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</si>
  <si>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</si>
  <si>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</si>
  <si>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</si>
  <si>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</si>
  <si>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</si>
  <si>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</si>
  <si>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</si>
  <si>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</si>
  <si>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</si>
  <si>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</si>
  <si>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</si>
  <si>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</si>
  <si>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</si>
  <si>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</si>
  <si>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</si>
  <si>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</si>
  <si>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</si>
  <si>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</si>
  <si>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</si>
  <si>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</si>
  <si>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</si>
  <si>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</si>
  <si>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</si>
  <si>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</si>
  <si>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</si>
  <si>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</si>
  <si>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</si>
  <si>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</si>
  <si>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</si>
  <si>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</si>
  <si>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</si>
  <si>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</si>
  <si>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</si>
  <si>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</si>
  <si>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</si>
  <si>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</si>
  <si>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</si>
  <si>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</si>
  <si>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</si>
  <si>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</si>
  <si>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</si>
  <si>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</si>
  <si>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</si>
  <si>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</si>
  <si>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</si>
  <si>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</si>
  <si>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</si>
  <si>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</si>
  <si>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</si>
  <si>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</si>
  <si>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</si>
  <si>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</si>
  <si>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</si>
  <si>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</si>
  <si>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</si>
  <si>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</si>
  <si>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</si>
  <si>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</si>
  <si>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</si>
  <si>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</si>
  <si>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</si>
  <si>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</si>
  <si>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</si>
  <si>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</si>
  <si>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</si>
  <si>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</si>
  <si>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</si>
  <si>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</si>
  <si>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</si>
  <si>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</si>
  <si>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</si>
  <si>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</si>
  <si>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</si>
  <si>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</si>
  <si>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</si>
  <si>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</si>
  <si>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</si>
  <si>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</si>
  <si>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</si>
  <si>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</si>
  <si>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</si>
  <si>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</si>
  <si>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</si>
  <si>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</si>
  <si>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</si>
  <si>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</si>
  <si>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</si>
  <si>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</si>
  <si>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</si>
  <si>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</si>
  <si>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</si>
  <si>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</si>
  <si>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</si>
  <si>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</si>
  <si>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</si>
  <si>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</si>
  <si>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</si>
  <si>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</si>
  <si>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</si>
  <si>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</si>
  <si>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</si>
  <si>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</si>
  <si>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</si>
  <si>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</si>
  <si>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</si>
  <si>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</si>
  <si>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</si>
  <si>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</si>
  <si>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</si>
  <si>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</si>
  <si>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</si>
  <si>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</si>
  <si>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</si>
  <si>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</si>
  <si>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</si>
  <si>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</si>
  <si>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</si>
  <si>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</si>
  <si>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</si>
  <si>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</si>
  <si>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</si>
  <si>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</si>
  <si>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</si>
  <si>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</si>
  <si>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</si>
  <si>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</si>
  <si>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</si>
  <si>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</si>
  <si>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</si>
  <si>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</si>
  <si>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</si>
  <si>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</si>
  <si>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</si>
  <si>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</si>
  <si>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</si>
  <si>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</si>
  <si>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</si>
  <si>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</si>
  <si>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</si>
  <si>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</si>
  <si>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</si>
  <si>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</si>
  <si>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</si>
  <si>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</si>
  <si>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</si>
  <si>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</si>
  <si>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</si>
  <si>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</si>
  <si>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</si>
  <si>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</si>
  <si>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</si>
  <si>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</si>
  <si>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</si>
  <si>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</si>
  <si>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</si>
  <si>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</si>
  <si>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</si>
  <si>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</si>
  <si>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</si>
  <si>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</si>
  <si>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</si>
  <si>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</si>
  <si>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</si>
  <si>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</si>
  <si>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</si>
  <si>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</si>
  <si>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</si>
  <si>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</si>
  <si>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</si>
  <si>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</si>
  <si>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</si>
  <si>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</si>
  <si>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</si>
  <si>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</si>
  <si>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</si>
  <si>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</si>
  <si>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</si>
  <si>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</si>
  <si>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</si>
  <si>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</si>
  <si>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</si>
  <si>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</si>
  <si>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</si>
  <si>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</si>
  <si>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</si>
  <si>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</si>
  <si>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</si>
  <si>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</si>
  <si>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</si>
  <si>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</si>
  <si>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</si>
  <si>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</si>
  <si>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</si>
  <si>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</si>
  <si>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</si>
  <si>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</si>
  <si>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</si>
  <si>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</si>
  <si>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</si>
  <si>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</si>
  <si>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</si>
  <si>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</si>
  <si>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</si>
  <si>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</si>
  <si>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</si>
  <si>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</si>
  <si>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</si>
  <si>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</si>
  <si>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</si>
  <si>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</si>
  <si>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</si>
  <si>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</si>
  <si>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</si>
  <si>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</si>
  <si>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</si>
  <si>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</si>
  <si>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</si>
  <si>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</si>
  <si>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</si>
  <si>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</si>
  <si>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</si>
  <si>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</si>
  <si>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</si>
  <si>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</si>
  <si>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</si>
  <si>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</si>
  <si>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</si>
  <si>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</si>
  <si>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</si>
  <si>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</si>
  <si>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</si>
  <si>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</si>
  <si>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</si>
  <si>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</si>
  <si>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</si>
  <si>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</si>
  <si>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</si>
  <si>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</si>
  <si>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</si>
  <si>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</si>
  <si>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</si>
  <si>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</si>
  <si>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</si>
  <si>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</si>
  <si>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</si>
  <si>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</si>
  <si>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</si>
  <si>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</si>
  <si>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</si>
  <si>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</si>
  <si>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</si>
  <si>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</si>
  <si>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</si>
  <si>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</si>
  <si>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</si>
  <si>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</si>
  <si>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</si>
  <si>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</si>
  <si>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</si>
  <si>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</si>
  <si>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</si>
  <si>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</si>
  <si>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</si>
  <si>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</si>
  <si>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</si>
  <si>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</si>
  <si>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</si>
  <si>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</si>
  <si>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</si>
  <si>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</si>
  <si>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</si>
  <si>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</si>
  <si>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</si>
  <si>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</si>
  <si>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</si>
  <si>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</si>
  <si>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</si>
  <si>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</si>
  <si>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</si>
  <si>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</si>
  <si>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</si>
  <si>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</si>
  <si>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</si>
  <si>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</si>
  <si>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</si>
  <si>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</si>
  <si>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</si>
  <si>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</si>
  <si>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</si>
  <si>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</si>
  <si>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</si>
  <si>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</si>
  <si>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</si>
  <si>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</si>
  <si>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</si>
  <si>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</si>
  <si>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</si>
  <si>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</si>
  <si>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</si>
  <si>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</si>
  <si>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</si>
  <si>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</si>
  <si>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</si>
  <si>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</si>
  <si>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</si>
  <si>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</si>
  <si>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</si>
  <si>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</si>
  <si>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</si>
  <si>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</si>
  <si>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</si>
  <si>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</si>
  <si>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</si>
  <si>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</si>
  <si>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</si>
  <si>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</si>
  <si>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</si>
  <si>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</si>
  <si>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</si>
  <si>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</si>
  <si>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</si>
  <si>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</si>
  <si>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</si>
  <si>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</si>
  <si>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</si>
  <si>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</si>
  <si>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</si>
  <si>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</si>
  <si>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</si>
  <si>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</si>
  <si>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</si>
  <si>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</si>
  <si>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</si>
  <si>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</si>
  <si>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</si>
  <si>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</si>
  <si>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</si>
  <si>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</si>
  <si>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</si>
  <si>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</si>
  <si>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</si>
  <si>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</si>
  <si>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</si>
  <si>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</si>
  <si>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</si>
  <si>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</si>
  <si>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</si>
  <si>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</si>
  <si>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</si>
  <si>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</si>
  <si>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</si>
  <si>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</si>
  <si>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</si>
  <si>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</si>
  <si>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</si>
  <si>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</si>
  <si>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</si>
  <si>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</si>
  <si>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</si>
  <si>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</si>
  <si>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</si>
  <si>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</si>
  <si>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</si>
  <si>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</si>
  <si>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</si>
  <si>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</si>
  <si>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</si>
  <si>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</si>
  <si>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</si>
  <si>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</si>
  <si>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</si>
  <si>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</si>
  <si>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</si>
  <si>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</si>
  <si>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</si>
  <si>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</si>
  <si>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</si>
  <si>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</si>
  <si>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</si>
  <si>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</si>
  <si>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</si>
  <si>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</si>
  <si>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</si>
  <si>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</si>
  <si>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</si>
  <si>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</si>
  <si>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</si>
  <si>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</si>
  <si>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</si>
  <si>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</si>
  <si>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</si>
  <si>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</si>
  <si>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</si>
  <si>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</si>
  <si>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</si>
  <si>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</si>
  <si>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</si>
  <si>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</si>
  <si>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</si>
  <si>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</si>
  <si>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</si>
  <si>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</si>
  <si>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</si>
  <si>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</si>
  <si>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</si>
  <si>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</si>
  <si>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</si>
  <si>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</si>
  <si>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</si>
  <si>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</si>
  <si>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</si>
  <si>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</si>
  <si>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</si>
  <si>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</si>
  <si>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</si>
  <si>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</si>
  <si>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</si>
  <si>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</si>
  <si>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</si>
  <si>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</si>
  <si>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</si>
  <si>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</si>
  <si>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</si>
  <si>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</si>
  <si>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</si>
  <si>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</si>
  <si>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</si>
  <si>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</si>
  <si>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</si>
  <si>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</si>
  <si>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</si>
  <si>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</si>
  <si>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</si>
  <si>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</si>
  <si>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</si>
  <si>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</si>
  <si>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</si>
  <si>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</si>
  <si>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</si>
  <si>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</si>
  <si>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</si>
  <si>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</si>
  <si>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</si>
  <si>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</si>
  <si>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</si>
  <si>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</si>
  <si>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</si>
  <si>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</si>
  <si>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</si>
  <si>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</si>
  <si>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</si>
  <si>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</si>
  <si>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</si>
  <si>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</si>
  <si>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</si>
  <si>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</si>
  <si>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</si>
  <si>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</si>
  <si>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</si>
  <si>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</si>
  <si>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</si>
  <si>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</si>
  <si>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</si>
  <si>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</si>
  <si>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</si>
  <si>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</si>
  <si>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</si>
  <si>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</si>
  <si>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</si>
  <si>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</si>
  <si>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</si>
  <si>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</si>
  <si>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</si>
  <si>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</si>
  <si>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</si>
  <si>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</si>
  <si>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</si>
  <si>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</si>
  <si>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</si>
  <si>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</si>
  <si>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</si>
  <si>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</si>
  <si>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</si>
  <si>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</si>
  <si>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</si>
  <si>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</si>
  <si>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</si>
  <si>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</si>
  <si>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</si>
  <si>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</si>
  <si>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</si>
  <si>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</si>
  <si>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</si>
  <si>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</si>
  <si>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</si>
  <si>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</si>
  <si>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</si>
  <si>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</si>
  <si>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</si>
  <si>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</si>
  <si>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</si>
  <si>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</si>
  <si>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</si>
  <si>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</si>
  <si>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</si>
  <si>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</si>
  <si>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</si>
  <si>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</si>
  <si>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</si>
  <si>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</si>
  <si>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</si>
  <si>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</si>
  <si>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</si>
  <si>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</si>
  <si>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</si>
  <si>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</si>
  <si>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</si>
  <si>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</si>
  <si>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</si>
  <si>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</si>
  <si>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</si>
  <si>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</si>
  <si>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</si>
  <si>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</si>
  <si>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</si>
  <si>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</si>
  <si>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</si>
  <si>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</si>
  <si>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</si>
  <si>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</si>
  <si>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</si>
  <si>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</si>
  <si>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</si>
  <si>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</si>
  <si>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</si>
  <si>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</si>
  <si>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</si>
  <si>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</si>
  <si>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</si>
  <si>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</si>
  <si>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</si>
  <si>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</si>
  <si>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</si>
  <si>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</si>
  <si>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</si>
  <si>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</si>
  <si>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</si>
  <si>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</si>
  <si>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</si>
  <si>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</si>
  <si>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</si>
  <si>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</si>
  <si>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</si>
  <si>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</si>
  <si>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</si>
  <si>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</si>
  <si>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</si>
  <si>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</si>
  <si>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</si>
  <si>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</si>
  <si>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</si>
  <si>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</si>
  <si>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</si>
  <si>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</si>
  <si>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</si>
  <si>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</si>
  <si>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</si>
  <si>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</si>
  <si>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</si>
  <si>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</si>
  <si>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</si>
  <si>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</si>
  <si>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</si>
  <si>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</si>
  <si>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</si>
  <si>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</si>
  <si>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</si>
  <si>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</si>
  <si>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</si>
  <si>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</si>
  <si>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</si>
  <si>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</si>
  <si>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</si>
  <si>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</si>
  <si>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</si>
  <si>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</si>
  <si>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</si>
  <si>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</si>
  <si>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</si>
  <si>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</si>
  <si>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</si>
  <si>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</si>
  <si>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</si>
  <si>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</si>
  <si>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</si>
  <si>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</si>
  <si>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</si>
  <si>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</si>
  <si>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</si>
  <si>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</si>
  <si>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</si>
  <si>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</si>
  <si>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</si>
  <si>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</si>
  <si>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</si>
  <si>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</si>
  <si>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</si>
  <si>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</si>
  <si>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</si>
  <si>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</si>
  <si>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</si>
  <si>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</si>
  <si>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</si>
  <si>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</si>
  <si>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</si>
  <si>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</si>
  <si>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</si>
  <si>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</si>
  <si>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</si>
  <si>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</si>
  <si>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</si>
  <si>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</si>
  <si>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</si>
  <si>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</si>
  <si>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</si>
  <si>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</si>
  <si>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</si>
  <si>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</si>
  <si>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</si>
  <si>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</si>
  <si>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</si>
  <si>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</si>
  <si>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</si>
  <si>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</si>
  <si>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</si>
  <si>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</si>
  <si>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</si>
  <si>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</si>
  <si>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</si>
  <si>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</si>
  <si>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</si>
  <si>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</si>
  <si>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</si>
  <si>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</si>
  <si>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</si>
  <si>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</si>
  <si>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</si>
  <si>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</si>
  <si>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</si>
  <si>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</si>
  <si>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</si>
  <si>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</si>
  <si>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</si>
  <si>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</si>
  <si>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</si>
  <si>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</si>
  <si>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</si>
  <si>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</si>
  <si>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</si>
  <si>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</si>
  <si>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</si>
  <si>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</si>
  <si>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</si>
  <si>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</si>
  <si>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</si>
  <si>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</si>
  <si>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</si>
  <si>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</si>
  <si>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</si>
  <si>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</si>
  <si>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</si>
  <si>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</si>
  <si>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</si>
  <si>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</si>
  <si>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</si>
  <si>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</si>
  <si>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</si>
  <si>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</si>
  <si>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</si>
  <si>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</si>
  <si>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</si>
  <si>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</si>
  <si>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</si>
  <si>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</si>
  <si>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</si>
  <si>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</si>
  <si>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</si>
  <si>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</si>
  <si>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</si>
  <si>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</si>
  <si>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</si>
  <si>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</si>
  <si>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</si>
  <si>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</si>
  <si>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</si>
  <si>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</si>
  <si>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</si>
  <si>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</si>
  <si>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</si>
  <si>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</si>
  <si>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</si>
  <si>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</si>
  <si>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</si>
  <si>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</si>
  <si>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</si>
  <si>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</si>
  <si>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</si>
  <si>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</si>
  <si>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</si>
  <si>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</si>
  <si>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</si>
  <si>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</si>
  <si>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</si>
  <si>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</si>
  <si>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</si>
  <si>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</si>
  <si>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</si>
  <si>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</si>
  <si>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</si>
  <si>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</si>
  <si>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</si>
  <si>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</si>
  <si>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</si>
  <si>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</si>
  <si>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</si>
  <si>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</si>
  <si>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</si>
  <si>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</si>
  <si>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</si>
  <si>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</si>
  <si>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</si>
  <si>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</si>
  <si>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</si>
  <si>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</si>
  <si>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</si>
  <si>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</si>
  <si>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</si>
  <si>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</si>
  <si>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</si>
  <si>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</si>
  <si>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</si>
  <si>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</si>
  <si>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</si>
  <si>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</si>
  <si>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</si>
  <si>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</si>
  <si>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</si>
  <si>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</si>
  <si>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</si>
  <si>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</si>
  <si>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</si>
  <si>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</si>
  <si>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</si>
  <si>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</si>
  <si>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</si>
  <si>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</si>
  <si>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</si>
  <si>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</si>
  <si>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</si>
  <si>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</si>
  <si>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</si>
  <si>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</si>
  <si>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</si>
  <si>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</si>
  <si>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</si>
  <si>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</si>
  <si>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</si>
  <si>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</si>
  <si>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</si>
  <si>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</si>
  <si>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</si>
  <si>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</si>
  <si>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</si>
  <si>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</si>
  <si>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</si>
  <si>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</si>
  <si>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</si>
  <si>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</si>
  <si>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</si>
  <si>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</si>
  <si>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</si>
  <si>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</si>
  <si>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</si>
  <si>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</si>
  <si>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</si>
  <si>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</si>
  <si>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</si>
  <si>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</si>
  <si>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</si>
  <si>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</si>
  <si>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</si>
  <si>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</si>
  <si>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</si>
  <si>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</si>
  <si>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</si>
  <si>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</si>
  <si>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</si>
  <si>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</si>
  <si>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</si>
  <si>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</si>
  <si>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</si>
  <si>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</si>
  <si>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</si>
  <si>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</si>
  <si>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</si>
  <si>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</si>
  <si>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</si>
  <si>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</si>
  <si>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</si>
  <si>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</si>
  <si>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</si>
  <si>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</si>
  <si>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</si>
  <si>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</si>
  <si>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</si>
  <si>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</si>
  <si>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</si>
  <si>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</si>
  <si>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</si>
  <si>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</si>
  <si>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</si>
  <si>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</si>
  <si>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</si>
  <si>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</si>
  <si>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</si>
  <si>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</si>
  <si>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</si>
  <si>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</si>
  <si>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</si>
  <si>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</si>
  <si>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</si>
  <si>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</si>
  <si>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</si>
  <si>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</si>
  <si>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</si>
  <si>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</si>
  <si>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</si>
  <si>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</si>
  <si>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</si>
  <si>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</si>
  <si>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</si>
  <si>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</si>
  <si>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</si>
  <si>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</si>
  <si>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</si>
  <si>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</si>
  <si>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</si>
  <si>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</si>
  <si>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</si>
  <si>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</si>
  <si>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</si>
  <si>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</si>
  <si>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</si>
  <si>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</si>
  <si>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</si>
  <si>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</si>
  <si>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</si>
  <si>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</si>
  <si>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</si>
  <si>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</si>
  <si>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</si>
  <si>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</si>
  <si>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</si>
  <si>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</si>
  <si>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</si>
  <si>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</si>
  <si>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</si>
  <si>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</si>
  <si>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</si>
  <si>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</si>
  <si>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</si>
  <si>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</si>
  <si>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</si>
  <si>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</si>
  <si>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</si>
  <si>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</si>
  <si>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</si>
  <si>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</si>
  <si>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</si>
  <si>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</si>
  <si>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</si>
  <si>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</si>
  <si>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</si>
  <si>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</si>
  <si>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</si>
  <si>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</si>
  <si>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</si>
  <si>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</si>
  <si>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</si>
  <si>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</si>
  <si>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</si>
  <si>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</si>
  <si>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</si>
  <si>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</si>
  <si>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</si>
  <si>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</si>
  <si>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</si>
  <si>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</si>
  <si>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</si>
  <si>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</si>
  <si>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</si>
  <si>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</si>
  <si>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</si>
  <si>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</si>
  <si>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</si>
  <si>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</si>
  <si>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</si>
  <si>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</si>
  <si>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</si>
  <si>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</si>
  <si>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</si>
  <si>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</si>
  <si>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</si>
  <si>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</si>
  <si>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</si>
  <si>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</si>
  <si>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</si>
  <si>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</si>
  <si>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</si>
  <si>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</si>
  <si>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</si>
  <si>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</si>
  <si>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</si>
  <si>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</si>
  <si>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</si>
  <si>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</si>
  <si>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</si>
  <si>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</si>
  <si>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</si>
  <si>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</si>
  <si>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</si>
  <si>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</si>
  <si>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</si>
  <si>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</si>
  <si>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</si>
  <si>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</si>
  <si>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</si>
  <si>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</si>
  <si>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</si>
  <si>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</si>
  <si>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</si>
  <si>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</si>
  <si>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</si>
  <si>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</si>
  <si>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</si>
  <si>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</si>
  <si>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</si>
  <si>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</si>
  <si>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</si>
  <si>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</si>
  <si>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</si>
  <si>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</si>
  <si>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</si>
  <si>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</si>
  <si>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</si>
  <si>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</si>
  <si>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</si>
  <si>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</si>
  <si>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</si>
  <si>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</si>
  <si>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</si>
  <si>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</si>
  <si>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</si>
  <si>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</si>
  <si>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</si>
  <si>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</si>
  <si>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</si>
  <si>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</si>
  <si>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</si>
  <si>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</si>
  <si>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</si>
  <si>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</si>
  <si>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</si>
  <si>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</si>
  <si>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</si>
  <si>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</si>
  <si>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</si>
  <si>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</si>
  <si>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</si>
  <si>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</si>
  <si>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</si>
  <si>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</si>
  <si>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</si>
  <si>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</si>
  <si>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</si>
  <si>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</si>
  <si>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</si>
  <si>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</si>
  <si>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</si>
  <si>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</si>
  <si>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</si>
  <si>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</si>
  <si>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</si>
  <si>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</si>
  <si>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</si>
  <si>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</si>
  <si>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</si>
  <si>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</si>
  <si>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</si>
  <si>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</si>
  <si>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</si>
  <si>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</si>
  <si>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</si>
  <si>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</si>
  <si>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</si>
  <si>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</si>
  <si>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</si>
  <si>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</si>
  <si>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</si>
  <si>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</si>
  <si>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</si>
  <si>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</si>
  <si>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</si>
  <si>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</si>
  <si>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</si>
  <si>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</si>
  <si>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</si>
  <si>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</si>
  <si>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</si>
  <si>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</si>
  <si>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</si>
  <si>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</si>
  <si>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</si>
  <si>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</si>
  <si>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</si>
  <si>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</si>
  <si>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</si>
  <si>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</si>
  <si>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</si>
  <si>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</si>
  <si>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</si>
  <si>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</si>
  <si>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</si>
  <si>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</si>
  <si>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</si>
  <si>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</si>
  <si>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</si>
  <si>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</si>
  <si>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</si>
  <si>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</si>
  <si>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</si>
  <si>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</si>
  <si>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</si>
  <si>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</si>
  <si>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</si>
  <si>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</si>
  <si>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</si>
  <si>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</si>
  <si>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</si>
  <si>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</si>
  <si>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</si>
  <si>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</si>
  <si>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</si>
  <si>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</si>
  <si>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</si>
  <si>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</si>
  <si>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</si>
  <si>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</si>
  <si>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</si>
  <si>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</si>
  <si>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</si>
  <si>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</si>
  <si>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</si>
  <si>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</si>
  <si>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</si>
  <si>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</si>
  <si>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</si>
  <si>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</si>
  <si>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</si>
  <si>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</si>
  <si>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</si>
  <si>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</si>
  <si>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</si>
  <si>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</si>
  <si>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</si>
  <si>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</si>
  <si>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</si>
  <si>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</si>
  <si>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</si>
  <si>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</si>
  <si>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</si>
  <si>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</si>
  <si>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</si>
  <si>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</si>
  <si>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</si>
  <si>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</si>
  <si>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</si>
  <si>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</si>
  <si>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</si>
  <si>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</si>
  <si>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</si>
  <si>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</si>
  <si>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</si>
  <si>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</si>
  <si>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</si>
  <si>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</si>
  <si>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</si>
  <si>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</si>
  <si>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</si>
  <si>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</si>
  <si>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</si>
  <si>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</si>
  <si>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</si>
  <si>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</si>
  <si>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</si>
  <si>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</si>
  <si>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</si>
  <si>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</si>
  <si>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</si>
  <si>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</si>
  <si>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</si>
  <si>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</si>
  <si>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</si>
  <si>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</si>
  <si>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</si>
  <si>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</si>
  <si>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</si>
  <si>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</si>
  <si>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</si>
  <si>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</si>
  <si>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</si>
  <si>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</si>
  <si>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</si>
  <si>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</si>
  <si>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</si>
  <si>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</si>
  <si>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</si>
  <si>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</si>
  <si>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</si>
  <si>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</si>
  <si>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</si>
  <si>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</si>
  <si>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</si>
  <si>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</si>
  <si>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</si>
  <si>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</si>
  <si>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</si>
  <si>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</si>
  <si>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</si>
  <si>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</si>
  <si>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</si>
  <si>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</si>
  <si>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</si>
  <si>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</si>
  <si>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</si>
  <si>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</si>
  <si>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</si>
  <si>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</si>
  <si>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</si>
  <si>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</si>
  <si>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</si>
  <si>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</si>
  <si>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</si>
  <si>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</si>
  <si>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</si>
  <si>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</si>
  <si>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</si>
  <si>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</si>
  <si>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</si>
  <si>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</si>
  <si>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</si>
  <si>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</si>
  <si>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</si>
  <si>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</si>
  <si>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</si>
  <si>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</si>
  <si>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</si>
  <si>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</si>
  <si>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</si>
  <si>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</si>
  <si>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</si>
  <si>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</si>
  <si>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</si>
  <si>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</si>
  <si>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</si>
  <si>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</si>
  <si>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</si>
  <si>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</si>
  <si>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</si>
  <si>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</si>
  <si>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</si>
  <si>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</si>
  <si>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</si>
  <si>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</si>
  <si>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</si>
  <si>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</si>
  <si>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</si>
  <si>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</si>
  <si>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</si>
  <si>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</si>
  <si>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</si>
  <si>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</si>
  <si>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</si>
  <si>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</si>
  <si>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</si>
  <si>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</si>
  <si>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</si>
  <si>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</si>
  <si>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</si>
  <si>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</si>
  <si>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</si>
  <si>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</si>
  <si>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</si>
  <si>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</si>
  <si>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</si>
  <si>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</si>
  <si>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</si>
  <si>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</si>
  <si>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</si>
  <si>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</si>
  <si>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</si>
  <si>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</si>
  <si>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</si>
  <si>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</si>
  <si>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</si>
  <si>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</si>
  <si>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</si>
  <si>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</si>
  <si>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</si>
  <si>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</si>
  <si>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</si>
  <si>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</si>
  <si>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</si>
  <si>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</si>
  <si>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</si>
  <si>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</si>
  <si>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</si>
  <si>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</si>
  <si>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</si>
  <si>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</si>
  <si>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</si>
  <si>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</si>
  <si>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</si>
  <si>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</si>
  <si>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</si>
  <si>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</si>
  <si>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</si>
  <si>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</si>
  <si>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</si>
  <si>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</si>
  <si>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</si>
  <si>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</si>
  <si>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</si>
  <si>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</si>
  <si>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</si>
  <si>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</si>
  <si>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</si>
  <si>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</si>
  <si>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</si>
  <si>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</si>
  <si>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</si>
  <si>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</si>
  <si>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</si>
  <si>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</si>
  <si>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</si>
  <si>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</si>
  <si>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</si>
  <si>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</si>
  <si>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</si>
  <si>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</si>
  <si>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</si>
  <si>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</si>
  <si>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</si>
  <si>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</si>
  <si>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</si>
  <si>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</si>
  <si>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</si>
  <si>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</si>
  <si>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</si>
  <si>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</si>
  <si>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</si>
  <si>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</si>
  <si>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</si>
  <si>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</si>
  <si>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</si>
  <si>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</si>
  <si>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</si>
  <si>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</si>
  <si>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</si>
  <si>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</si>
  <si>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</si>
  <si>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</si>
  <si>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</si>
  <si>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</si>
  <si>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</si>
  <si>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</si>
  <si>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</si>
  <si>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</si>
  <si>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</si>
  <si>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</si>
  <si>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</si>
  <si>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</si>
  <si>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</si>
  <si>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</si>
  <si>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</si>
  <si>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</si>
  <si>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</si>
  <si>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</si>
  <si>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</si>
  <si>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</si>
  <si>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</si>
  <si>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</si>
  <si>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</si>
  <si>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</si>
  <si>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</si>
  <si>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</si>
  <si>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</si>
  <si>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</si>
  <si>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</si>
  <si>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</si>
  <si>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</si>
  <si>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</si>
  <si>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</si>
  <si>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</si>
  <si>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</si>
  <si>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</si>
  <si>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</si>
  <si>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</si>
  <si>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</si>
  <si>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</si>
  <si>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</si>
  <si>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</si>
  <si>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</si>
  <si>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</si>
  <si>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</si>
  <si>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</si>
  <si>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</si>
  <si>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</si>
  <si>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</si>
  <si>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</si>
  <si>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</si>
  <si>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</si>
  <si>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</si>
  <si>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</si>
  <si>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</si>
  <si>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</si>
  <si>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</si>
  <si>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</si>
  <si>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</si>
  <si>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</si>
  <si>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</si>
  <si>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</si>
  <si>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</si>
  <si>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</si>
  <si>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</si>
  <si>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</si>
  <si>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</si>
  <si>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</si>
  <si>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</si>
  <si>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</si>
  <si>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</si>
  <si>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</si>
  <si>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</si>
  <si>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</si>
  <si>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</si>
  <si>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</si>
  <si>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</si>
  <si>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</si>
  <si>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</si>
  <si>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</si>
  <si>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</si>
  <si>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</si>
  <si>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</si>
  <si>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</si>
  <si>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</si>
  <si>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</si>
  <si>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</si>
  <si>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</si>
  <si>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</si>
  <si>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</si>
  <si>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</si>
  <si>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</si>
  <si>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</si>
  <si>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</si>
  <si>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</si>
  <si>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</si>
  <si>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</si>
  <si>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</si>
  <si>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</si>
  <si>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</si>
  <si>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</si>
  <si>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</si>
  <si>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</si>
  <si>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</si>
  <si>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</si>
  <si>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</si>
  <si>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</si>
  <si>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</si>
  <si>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</si>
  <si>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</si>
  <si>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</si>
  <si>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</si>
  <si>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</si>
  <si>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</si>
  <si>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</si>
  <si>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</si>
  <si>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</si>
  <si>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</si>
  <si>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</si>
  <si>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</si>
  <si>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</si>
  <si>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</si>
  <si>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</si>
  <si>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</si>
  <si>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</si>
  <si>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</si>
  <si>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</si>
  <si>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</si>
  <si>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</si>
  <si>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</si>
  <si>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</si>
  <si>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</si>
  <si>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</si>
  <si>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</si>
  <si>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</si>
  <si>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</si>
  <si>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</si>
  <si>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</si>
  <si>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</si>
  <si>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</si>
  <si>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</si>
  <si>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</si>
  <si>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</si>
  <si>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</si>
  <si>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</si>
  <si>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</si>
  <si>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</si>
  <si>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</si>
  <si>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</si>
  <si>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</si>
  <si>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</si>
  <si>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</si>
  <si>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</si>
  <si>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</si>
  <si>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</si>
  <si>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</si>
  <si>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</si>
  <si>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</si>
  <si>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</si>
  <si>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</si>
  <si>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</si>
  <si>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</si>
  <si>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</si>
  <si>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</si>
  <si>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</si>
  <si>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</si>
  <si>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</si>
  <si>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</si>
  <si>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</si>
  <si>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</si>
  <si>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</si>
  <si>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</si>
  <si>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</si>
  <si>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</si>
  <si>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</si>
  <si>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</si>
  <si>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</si>
  <si>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</si>
  <si>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</si>
  <si>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</si>
  <si>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</si>
  <si>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</si>
  <si>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</si>
  <si>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</si>
  <si>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</si>
  <si>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</si>
  <si>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</si>
  <si>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</si>
  <si>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</si>
  <si>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</si>
  <si>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</si>
  <si>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</si>
  <si>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</si>
  <si>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</si>
  <si>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</si>
  <si>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</si>
  <si>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</si>
  <si>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</si>
  <si>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</si>
  <si>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</si>
  <si>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</si>
  <si>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</si>
  <si>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</si>
  <si>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</si>
  <si>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</si>
  <si>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</si>
  <si>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</si>
  <si>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</si>
  <si>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</si>
  <si>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</si>
  <si>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</si>
  <si>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</si>
  <si>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</si>
  <si>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</si>
  <si>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</si>
  <si>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</si>
  <si>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</si>
  <si>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</si>
  <si>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</si>
  <si>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</si>
  <si>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</si>
  <si>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</si>
  <si>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</si>
  <si>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</si>
  <si>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</si>
  <si>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</si>
  <si>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</si>
  <si>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</si>
  <si>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</si>
  <si>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</si>
  <si>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</si>
  <si>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</si>
  <si>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</si>
  <si>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</si>
  <si>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</si>
  <si>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</si>
  <si>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</si>
  <si>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</si>
  <si>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</si>
  <si>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</si>
  <si>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</si>
  <si>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</si>
  <si>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</si>
  <si>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</si>
  <si>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</si>
  <si>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</si>
  <si>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</si>
  <si>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</si>
  <si>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</si>
  <si>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</si>
  <si>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</si>
  <si>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</si>
  <si>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</si>
  <si>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</si>
  <si>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</si>
  <si>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</si>
  <si>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</si>
  <si>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</si>
  <si>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</si>
  <si>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</si>
  <si>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</si>
  <si>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</si>
  <si>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</si>
  <si>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</si>
  <si>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</si>
  <si>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</si>
  <si>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</si>
  <si>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</si>
  <si>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</si>
  <si>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</si>
  <si>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</si>
  <si>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</si>
  <si>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</si>
  <si>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</si>
  <si>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</si>
  <si>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</si>
  <si>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</si>
  <si>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</si>
  <si>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</si>
  <si>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</si>
  <si>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</si>
  <si>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</si>
  <si>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</si>
  <si>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</si>
  <si>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</si>
  <si>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</si>
  <si>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</si>
  <si>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</si>
  <si>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</si>
  <si>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</si>
  <si>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</si>
  <si>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</si>
  <si>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</si>
  <si>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</si>
  <si>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</si>
  <si>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</si>
  <si>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</si>
  <si>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</si>
  <si>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</si>
  <si>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</si>
  <si>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</si>
  <si>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</si>
  <si>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</si>
  <si>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</si>
  <si>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</si>
  <si>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</si>
  <si>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</si>
  <si>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</si>
  <si>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</si>
  <si>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</si>
  <si>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</si>
  <si>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</si>
  <si>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</si>
  <si>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</si>
  <si>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</si>
  <si>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</si>
  <si>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</si>
  <si>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</si>
  <si>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</si>
  <si>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</si>
  <si>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</si>
  <si>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</si>
  <si>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</si>
  <si>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</si>
  <si>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</si>
  <si>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</si>
  <si>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</si>
  <si>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</si>
  <si>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</si>
  <si>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</si>
  <si>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</si>
  <si>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</si>
  <si>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</si>
  <si>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</si>
  <si>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</si>
  <si>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</si>
  <si>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</si>
  <si>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</si>
  <si>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</si>
  <si>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</si>
  <si>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</si>
  <si>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</si>
  <si>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</si>
  <si>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</si>
  <si>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</si>
  <si>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</si>
  <si>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</si>
  <si>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</si>
  <si>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</si>
  <si>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</si>
  <si>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</si>
  <si>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</si>
  <si>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</si>
  <si>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</si>
  <si>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</si>
  <si>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</si>
  <si>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</si>
  <si>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</si>
  <si>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</si>
  <si>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</si>
  <si>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</si>
  <si>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</si>
  <si>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</si>
  <si>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</si>
  <si>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</si>
  <si>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</si>
  <si>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</si>
  <si>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</si>
  <si>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</si>
  <si>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</si>
  <si>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</si>
  <si>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</si>
  <si>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</si>
  <si>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</si>
  <si>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</si>
  <si>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</si>
  <si>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</si>
  <si>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</si>
  <si>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</si>
  <si>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</si>
  <si>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</si>
  <si>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</si>
  <si>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</si>
  <si>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</si>
  <si>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</si>
  <si>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</si>
  <si>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</si>
  <si>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</si>
  <si>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</si>
  <si>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</si>
  <si>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</si>
  <si>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</si>
  <si>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</si>
  <si>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</si>
  <si>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</si>
  <si>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</si>
  <si>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</si>
  <si>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</si>
  <si>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</si>
  <si>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</si>
  <si>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</si>
  <si>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</si>
  <si>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</si>
  <si>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</si>
  <si>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</si>
  <si>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</si>
  <si>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</si>
  <si>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</si>
  <si>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</si>
  <si>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</si>
  <si>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</si>
  <si>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</si>
  <si>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</si>
  <si>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</si>
  <si>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</si>
  <si>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</si>
  <si>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</si>
  <si>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</si>
  <si>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</si>
  <si>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</si>
  <si>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</si>
  <si>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</si>
  <si>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</si>
  <si>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</si>
  <si>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</si>
  <si>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</si>
  <si>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</si>
  <si>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</si>
  <si>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</si>
  <si>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</si>
  <si>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</si>
  <si>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</si>
  <si>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</si>
  <si>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</si>
  <si>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</si>
  <si>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</si>
  <si>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</si>
  <si>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</si>
  <si>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</si>
  <si>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</si>
  <si>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</si>
  <si>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</si>
  <si>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</si>
  <si>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</si>
  <si>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</si>
  <si>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</si>
  <si>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</si>
  <si>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</si>
  <si>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</si>
  <si>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</si>
  <si>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</si>
  <si>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</si>
  <si>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</si>
  <si>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</si>
  <si>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</si>
  <si>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</si>
  <si>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</si>
  <si>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</si>
  <si>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</si>
  <si>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</si>
  <si>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</si>
  <si>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</si>
  <si>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</si>
  <si>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</si>
  <si>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</si>
  <si>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</si>
  <si>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</si>
  <si>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</si>
  <si>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</si>
  <si>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</si>
  <si>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</si>
  <si>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</si>
  <si>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</si>
  <si>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</si>
  <si>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</si>
  <si>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</si>
  <si>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</si>
  <si>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</si>
  <si>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</si>
  <si>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</si>
  <si>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</si>
  <si>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</si>
  <si>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</si>
  <si>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</si>
  <si>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</si>
  <si>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</si>
  <si>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</si>
  <si>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</si>
  <si>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</si>
  <si>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</si>
  <si>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</si>
  <si>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</si>
  <si>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</si>
  <si>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</si>
  <si>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</si>
  <si>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</si>
  <si>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</si>
  <si>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</si>
  <si>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</si>
  <si>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</si>
  <si>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</si>
  <si>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</si>
  <si>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</si>
  <si>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</si>
  <si>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</si>
  <si>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</si>
  <si>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</si>
  <si>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</si>
  <si>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</si>
  <si>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</si>
  <si>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</si>
  <si>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</si>
  <si>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</si>
  <si>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</si>
  <si>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</si>
  <si>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</si>
  <si>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</si>
  <si>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</si>
  <si>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</si>
  <si>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</si>
  <si>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</si>
  <si>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</si>
  <si>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</si>
  <si>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</si>
  <si>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</si>
  <si>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</si>
  <si>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</si>
  <si>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</si>
  <si>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</si>
  <si>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</si>
  <si>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</si>
  <si>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</si>
  <si>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</si>
  <si>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</si>
  <si>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</si>
  <si>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</si>
  <si>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</si>
  <si>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</si>
  <si>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</si>
  <si>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</si>
  <si>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</si>
  <si>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</si>
  <si>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</si>
  <si>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</si>
  <si>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</si>
  <si>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</si>
  <si>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</si>
  <si>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</si>
  <si>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</si>
  <si>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</si>
  <si>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</si>
  <si>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</si>
  <si>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</si>
  <si>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</si>
  <si>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</si>
  <si>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</si>
  <si>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</si>
  <si>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</si>
  <si>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</si>
  <si>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</si>
  <si>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</si>
  <si>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</si>
  <si>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</si>
  <si>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</si>
  <si>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</si>
  <si>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</si>
  <si>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</si>
  <si>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</si>
  <si>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</si>
  <si>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</si>
  <si>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</si>
  <si>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</si>
  <si>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</si>
  <si>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</si>
  <si>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</si>
  <si>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</si>
  <si>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</si>
  <si>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</si>
  <si>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</si>
  <si>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</si>
  <si>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</si>
  <si>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</si>
  <si>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</si>
  <si>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</si>
  <si>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</si>
  <si>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</si>
  <si>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</si>
  <si>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</si>
  <si>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</si>
  <si>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</si>
  <si>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</si>
  <si>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</si>
  <si>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</si>
  <si>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</si>
  <si>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</si>
  <si>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</si>
  <si>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</si>
  <si>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</si>
  <si>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</si>
  <si>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</si>
  <si>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</si>
  <si>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</si>
  <si>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</si>
  <si>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</si>
  <si>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</si>
  <si>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</si>
  <si>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</si>
  <si>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</si>
  <si>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</si>
  <si>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</si>
  <si>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</si>
  <si>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</si>
  <si>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</si>
  <si>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</si>
  <si>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</si>
  <si>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</si>
  <si>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</si>
  <si>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</si>
  <si>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</si>
  <si>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</si>
  <si>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</si>
  <si>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</si>
  <si>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</si>
  <si>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</si>
  <si>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</si>
  <si>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</si>
  <si>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</si>
  <si>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</si>
  <si>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</si>
  <si>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</si>
  <si>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</si>
  <si>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</si>
  <si>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</si>
  <si>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</si>
  <si>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</si>
  <si>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</si>
  <si>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</si>
  <si>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</si>
  <si>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</si>
  <si>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</si>
  <si>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</si>
  <si>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</si>
  <si>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</si>
  <si>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</si>
  <si>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</si>
  <si>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</si>
  <si>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</si>
  <si>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</si>
  <si>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</si>
  <si>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</si>
  <si>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</si>
  <si>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</si>
  <si>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</si>
  <si>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</si>
  <si>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</si>
  <si>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</si>
  <si>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</si>
  <si>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</si>
  <si>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</si>
  <si>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</si>
  <si>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</si>
  <si>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</si>
  <si>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</si>
  <si>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</si>
  <si>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</si>
  <si>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</si>
  <si>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</si>
  <si>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</si>
  <si>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</si>
  <si>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</si>
  <si>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</si>
  <si>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</si>
  <si>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</si>
  <si>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</si>
  <si>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</si>
  <si>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</si>
  <si>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</si>
  <si>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</si>
  <si>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</si>
  <si>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</si>
  <si>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</si>
  <si>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</si>
  <si>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</si>
  <si>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</si>
  <si>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</si>
  <si>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</si>
  <si>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</si>
  <si>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</si>
  <si>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</si>
  <si>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</si>
  <si>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</si>
  <si>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</si>
  <si>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</si>
  <si>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</si>
  <si>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</si>
  <si>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</si>
  <si>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</si>
  <si>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</si>
  <si>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</si>
  <si>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</si>
  <si>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</si>
  <si>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</si>
  <si>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</si>
  <si>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</si>
  <si>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</si>
  <si>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</si>
  <si>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</si>
  <si>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</si>
  <si>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</si>
  <si>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</si>
  <si>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</si>
  <si>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</si>
  <si>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</si>
  <si>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</si>
  <si>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</si>
  <si>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</si>
  <si>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</si>
  <si>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</si>
  <si>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</si>
  <si>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</si>
  <si>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</si>
  <si>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</si>
  <si>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</si>
  <si>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</si>
  <si>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</si>
  <si>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</si>
  <si>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</si>
  <si>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</si>
  <si>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</si>
  <si>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</si>
  <si>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</si>
  <si>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</si>
  <si>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</si>
  <si>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</si>
  <si>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</si>
  <si>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</si>
  <si>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</si>
  <si>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</si>
  <si>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</si>
  <si>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</si>
  <si>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</si>
  <si>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</si>
  <si>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</si>
  <si>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</si>
  <si>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</si>
  <si>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</si>
  <si>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</si>
  <si>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</si>
  <si>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</si>
  <si>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</si>
  <si>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</si>
  <si>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</si>
  <si>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</si>
  <si>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</si>
  <si>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</si>
  <si>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</si>
  <si>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</si>
  <si>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</si>
  <si>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</si>
  <si>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</si>
  <si>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</si>
  <si>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</si>
  <si>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</si>
  <si>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</si>
  <si>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</si>
  <si>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</si>
  <si>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</si>
  <si>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</si>
  <si>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</si>
  <si>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</si>
  <si>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</si>
  <si>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</si>
  <si>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</si>
  <si>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</si>
  <si>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</si>
  <si>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</si>
  <si>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</si>
  <si>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</si>
  <si>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</si>
  <si>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</si>
  <si>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</si>
  <si>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</si>
  <si>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</si>
  <si>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</si>
  <si>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</si>
  <si>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</si>
  <si>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</si>
  <si>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</si>
  <si>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</si>
  <si>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</si>
  <si>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</si>
  <si>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</si>
  <si>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</si>
  <si>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</si>
  <si>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</si>
  <si>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</si>
  <si>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</si>
  <si>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</si>
  <si>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</si>
  <si>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</si>
  <si>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</si>
  <si>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</si>
  <si>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</si>
  <si>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</si>
  <si>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</si>
  <si>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</si>
  <si>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</si>
  <si>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</si>
  <si>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</si>
  <si>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</si>
  <si>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</si>
  <si>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</si>
  <si>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</si>
  <si>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</si>
  <si>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</si>
  <si>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</si>
  <si>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</si>
  <si>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</si>
  <si>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</si>
  <si>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</si>
  <si>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</si>
  <si>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</si>
  <si>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</si>
  <si>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</si>
  <si>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</si>
  <si>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</si>
  <si>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</si>
  <si>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</si>
  <si>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</si>
  <si>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</si>
  <si>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</si>
  <si>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</si>
  <si>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</si>
  <si>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</si>
  <si>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</si>
  <si>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</si>
  <si>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</si>
  <si>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</si>
  <si>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</si>
  <si>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</si>
  <si>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</si>
  <si>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</si>
  <si>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</si>
  <si>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</si>
  <si>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</si>
  <si>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</si>
  <si>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</si>
  <si>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</si>
  <si>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</si>
  <si>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</si>
  <si>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</si>
  <si>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</si>
  <si>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</si>
  <si>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</si>
  <si>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</si>
  <si>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</si>
  <si>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</si>
  <si>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</si>
  <si>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</si>
  <si>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</si>
  <si>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</si>
  <si>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</si>
  <si>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</si>
  <si>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</si>
  <si>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</si>
  <si>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</si>
  <si>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</si>
  <si>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</si>
  <si>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</si>
  <si>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</si>
  <si>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</si>
  <si>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</si>
  <si>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</si>
  <si>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</si>
  <si>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</si>
  <si>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</si>
  <si>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</si>
  <si>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</si>
  <si>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</si>
  <si>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</si>
  <si>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</si>
  <si>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</si>
  <si>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</si>
  <si>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</si>
  <si>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</si>
  <si>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</si>
  <si>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</si>
  <si>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</si>
  <si>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</si>
  <si>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</si>
  <si>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</si>
  <si>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</si>
  <si>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</si>
  <si>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</si>
  <si>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</si>
  <si>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</si>
  <si>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</si>
  <si>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</si>
  <si>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</si>
  <si>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</si>
  <si>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</si>
  <si>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</si>
  <si>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</si>
  <si>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</si>
  <si>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</si>
  <si>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</si>
  <si>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</si>
  <si>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</si>
  <si>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</si>
  <si>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</si>
  <si>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</si>
  <si>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</si>
  <si>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</si>
  <si>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</si>
  <si>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</si>
  <si>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</si>
  <si>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</si>
  <si>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</si>
  <si>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</si>
  <si>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</si>
  <si>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</si>
  <si>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</si>
  <si>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</si>
  <si>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</si>
  <si>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</si>
  <si>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</si>
  <si>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</si>
  <si>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</si>
  <si>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</si>
  <si>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</si>
  <si>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</si>
  <si>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</si>
  <si>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</si>
  <si>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</si>
  <si>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</si>
  <si>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</si>
  <si>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</si>
  <si>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</si>
  <si>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</si>
  <si>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</si>
  <si>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</si>
  <si>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</si>
  <si>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</si>
  <si>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</si>
  <si>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</si>
  <si>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</si>
  <si>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</si>
  <si>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</si>
  <si>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</si>
  <si>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</si>
  <si>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</si>
  <si>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</si>
  <si>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</si>
  <si>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</si>
  <si>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</si>
  <si>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</si>
  <si>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</si>
  <si>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</si>
  <si>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</si>
  <si>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</si>
  <si>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</si>
  <si>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</si>
  <si>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</si>
  <si>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</si>
  <si>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</si>
  <si>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</si>
  <si>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</si>
  <si>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</si>
  <si>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</si>
  <si>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</si>
  <si>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</si>
  <si>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</si>
  <si>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</si>
  <si>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</si>
  <si>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</si>
  <si>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</si>
  <si>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</si>
  <si>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</si>
  <si>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</si>
  <si>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</si>
  <si>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</si>
  <si>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</si>
  <si>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</si>
  <si>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</si>
  <si>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</si>
  <si>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</si>
  <si>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</si>
  <si>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</si>
  <si>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</si>
  <si>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</si>
  <si>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</si>
  <si>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</si>
  <si>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</si>
  <si>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</si>
  <si>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</si>
  <si>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</si>
  <si>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</si>
  <si>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</si>
  <si>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</si>
  <si>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</si>
  <si>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</si>
  <si>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</si>
  <si>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</si>
  <si>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</si>
  <si>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</si>
  <si>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</si>
  <si>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</si>
  <si>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</si>
  <si>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</si>
  <si>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</si>
  <si>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</si>
  <si>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</si>
  <si>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</si>
  <si>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</si>
  <si>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</si>
  <si>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</si>
  <si>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</si>
  <si>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</si>
  <si>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</si>
  <si>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</si>
  <si>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</si>
  <si>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</si>
  <si>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</si>
  <si>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</si>
  <si>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</si>
  <si>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</si>
  <si>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</si>
  <si>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</si>
  <si>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</si>
  <si>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</si>
  <si>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</si>
  <si>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</si>
  <si>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</si>
  <si>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</si>
  <si>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</si>
  <si>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</si>
  <si>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</si>
  <si>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</si>
  <si>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</si>
  <si>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</si>
  <si>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</si>
  <si>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</si>
  <si>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</si>
  <si>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</si>
  <si>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</si>
  <si>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</si>
  <si>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</si>
  <si>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</si>
  <si>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</si>
  <si>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</si>
  <si>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</si>
  <si>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</si>
  <si>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</si>
  <si>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</si>
  <si>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</si>
  <si>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</si>
  <si>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</si>
  <si>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</si>
  <si>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</si>
  <si>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</si>
  <si>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</si>
  <si>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</si>
  <si>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</si>
  <si>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</si>
  <si>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</si>
  <si>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</si>
  <si>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</si>
  <si>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</si>
  <si>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</si>
  <si>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</si>
  <si>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</si>
  <si>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</si>
  <si>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</si>
  <si>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</si>
  <si>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</si>
  <si>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</si>
  <si>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</si>
  <si>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</si>
  <si>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</si>
  <si>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</si>
  <si>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</si>
  <si>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</si>
  <si>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</si>
  <si>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</si>
  <si>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</si>
  <si>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</si>
  <si>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</si>
  <si>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</si>
  <si>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</si>
  <si>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</si>
  <si>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</si>
  <si>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</si>
  <si>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</si>
  <si>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</si>
  <si>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</si>
  <si>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</si>
  <si>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</si>
  <si>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</si>
  <si>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</si>
  <si>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</si>
  <si>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</si>
  <si>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</si>
  <si>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</si>
  <si>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</si>
  <si>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</si>
  <si>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</si>
  <si>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</si>
  <si>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</si>
  <si>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</si>
  <si>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</si>
  <si>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</si>
  <si>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</si>
  <si>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</si>
  <si>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</si>
  <si>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</si>
  <si>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</si>
  <si>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</si>
  <si>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</si>
  <si>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</si>
  <si>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</si>
  <si>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</si>
  <si>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</si>
  <si>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</si>
  <si>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</si>
  <si>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</si>
  <si>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</si>
  <si>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</si>
  <si>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</si>
  <si>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</si>
  <si>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</si>
  <si>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</si>
  <si>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</si>
  <si>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</si>
  <si>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</si>
  <si>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</si>
  <si>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</si>
  <si>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</si>
  <si>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</si>
  <si>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</si>
  <si>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</si>
  <si>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</si>
  <si>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</si>
  <si>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</si>
  <si>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</si>
  <si>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</si>
  <si>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</si>
  <si>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</si>
  <si>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</si>
  <si>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</si>
  <si>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</si>
  <si>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</si>
  <si>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</si>
  <si>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</si>
  <si>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</si>
  <si>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</si>
  <si>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</si>
  <si>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</si>
  <si>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</si>
  <si>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</si>
  <si>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</si>
  <si>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</si>
  <si>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</si>
  <si>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</si>
  <si>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</si>
  <si>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</si>
  <si>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</si>
  <si>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</si>
  <si>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</si>
  <si>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</si>
  <si>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</si>
  <si>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</si>
  <si>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</si>
  <si>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</si>
  <si>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</si>
  <si>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</si>
  <si>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</si>
  <si>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</si>
  <si>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</si>
  <si>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</si>
  <si>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</si>
  <si>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</si>
  <si>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</si>
  <si>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</si>
  <si>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</si>
  <si>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</si>
  <si>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</si>
  <si>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</si>
  <si>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</si>
  <si>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</si>
  <si>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</si>
  <si>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</si>
  <si>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</si>
  <si>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</si>
  <si>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</si>
  <si>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</si>
  <si>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</si>
  <si>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</si>
  <si>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</si>
  <si>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</si>
  <si>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</si>
  <si>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</si>
  <si>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</si>
  <si>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</si>
  <si>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</si>
  <si>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</si>
  <si>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</si>
  <si>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</si>
  <si>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</si>
  <si>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</si>
  <si>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</si>
  <si>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</si>
  <si>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</si>
  <si>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</si>
  <si>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</si>
  <si>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</si>
  <si>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</si>
  <si>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</si>
  <si>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</si>
  <si>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</si>
  <si>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</si>
  <si>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</si>
  <si>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</si>
  <si>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</si>
  <si>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</si>
  <si>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</si>
  <si>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</si>
  <si>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</si>
  <si>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</si>
  <si>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</si>
  <si>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</si>
  <si>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</si>
  <si>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</si>
  <si>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</si>
  <si>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</si>
  <si>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</si>
  <si>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</si>
  <si>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</si>
  <si>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</si>
  <si>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</si>
  <si>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</si>
  <si>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</si>
  <si>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</si>
  <si>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</si>
  <si>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</si>
  <si>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</si>
  <si>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</si>
  <si>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</si>
  <si>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</si>
  <si>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</si>
  <si>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</si>
  <si>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</si>
  <si>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</si>
  <si>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</si>
  <si>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</si>
  <si>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</si>
  <si>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</si>
  <si>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</si>
  <si>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</si>
  <si>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</si>
  <si>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</si>
  <si>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</si>
  <si>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</si>
  <si>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</si>
  <si>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</si>
  <si>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</si>
  <si>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</si>
  <si>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</si>
  <si>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</si>
  <si>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</si>
  <si>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</si>
  <si>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</si>
  <si>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</si>
  <si>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</si>
  <si>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</si>
  <si>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</si>
  <si>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</si>
  <si>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</si>
  <si>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</si>
  <si>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</si>
  <si>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</si>
  <si>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</si>
  <si>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</si>
  <si>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</si>
  <si>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</si>
  <si>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</si>
  <si>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</si>
  <si>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</si>
  <si>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</si>
  <si>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</si>
  <si>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</si>
  <si>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</si>
  <si>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</si>
  <si>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</si>
  <si>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</si>
  <si>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</si>
  <si>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</si>
  <si>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</si>
  <si>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</si>
  <si>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</si>
  <si>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</si>
  <si>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</si>
  <si>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</si>
  <si>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</si>
  <si>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</si>
  <si>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</si>
  <si>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</si>
  <si>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</si>
  <si>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</si>
  <si>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</si>
  <si>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</si>
  <si>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</si>
  <si>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</si>
  <si>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</si>
  <si>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</si>
  <si>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</si>
  <si>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</si>
  <si>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</si>
  <si>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</si>
  <si>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</si>
  <si>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</si>
  <si>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</si>
  <si>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</si>
  <si>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</si>
  <si>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</si>
  <si>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</si>
  <si>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</si>
  <si>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</si>
  <si>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</si>
  <si>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</si>
  <si>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</si>
  <si>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</si>
  <si>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</si>
  <si>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</si>
  <si>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</si>
  <si>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</si>
  <si>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</si>
  <si>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</si>
  <si>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</si>
  <si>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</si>
  <si>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</si>
  <si>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</si>
  <si>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</si>
  <si>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</si>
  <si>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</si>
  <si>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</si>
  <si>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</si>
  <si>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</si>
  <si>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</si>
  <si>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</si>
  <si>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</si>
  <si>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</si>
  <si>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</si>
  <si>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</si>
  <si>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</si>
  <si>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</si>
  <si>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</si>
  <si>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</si>
  <si>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</si>
  <si>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</si>
  <si>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</si>
  <si>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</si>
  <si>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</si>
  <si>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</si>
  <si>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</si>
  <si>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</si>
  <si>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</si>
  <si>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</si>
  <si>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</si>
  <si>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</si>
  <si>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</si>
  <si>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</si>
  <si>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</si>
  <si>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</si>
  <si>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</si>
  <si>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</si>
  <si>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</si>
  <si>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</si>
  <si>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</si>
  <si>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</si>
  <si>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</si>
  <si>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</si>
  <si>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</si>
  <si>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</si>
  <si>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</si>
  <si>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</si>
  <si>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</si>
  <si>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</si>
  <si>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</si>
  <si>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</si>
  <si>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</si>
  <si>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</si>
  <si>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</si>
  <si>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</si>
  <si>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</si>
  <si>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</si>
  <si>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</si>
  <si>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</si>
  <si>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</si>
  <si>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</si>
  <si>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</si>
  <si>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</si>
  <si>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</si>
  <si>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</si>
  <si>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</si>
  <si>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</si>
  <si>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</si>
  <si>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</si>
  <si>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</si>
  <si>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</si>
  <si>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</si>
  <si>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</si>
  <si>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</si>
  <si>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</si>
  <si>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</si>
  <si>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</si>
  <si>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</si>
  <si>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</si>
  <si>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</si>
  <si>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</si>
  <si>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</si>
  <si>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</si>
  <si>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</si>
  <si>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</si>
  <si>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</si>
  <si>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</si>
  <si>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</si>
  <si>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</si>
  <si>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</si>
  <si>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</si>
  <si>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</si>
  <si>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</si>
  <si>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</si>
  <si>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</si>
  <si>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</si>
  <si>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</si>
  <si>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</si>
  <si>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</si>
  <si>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</si>
  <si>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</si>
  <si>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</si>
  <si>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</si>
  <si>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</si>
  <si>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</si>
  <si>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</si>
  <si>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</si>
  <si>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</si>
  <si>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</si>
  <si>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</si>
  <si>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</si>
  <si>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</si>
  <si>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</si>
  <si>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</si>
  <si>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</si>
  <si>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</si>
  <si>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</si>
  <si>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</si>
  <si>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</si>
  <si>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</si>
  <si>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</si>
  <si>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</si>
  <si>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</si>
  <si>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</si>
  <si>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</si>
  <si>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</si>
  <si>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</si>
  <si>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</si>
  <si>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</si>
  <si>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</si>
  <si>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</si>
  <si>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</si>
  <si>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</si>
  <si>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</si>
  <si>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</si>
  <si>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</si>
  <si>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</si>
  <si>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</si>
  <si>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</si>
  <si>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</si>
  <si>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</si>
  <si>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</si>
  <si>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</si>
  <si>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</si>
  <si>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</si>
  <si>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</si>
  <si>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</si>
  <si>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</si>
  <si>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</si>
  <si>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</si>
  <si>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</si>
  <si>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</si>
  <si>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</si>
  <si>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</si>
  <si>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</si>
  <si>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</si>
  <si>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</si>
  <si>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</si>
  <si>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</si>
  <si>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</si>
  <si>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</si>
  <si>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</si>
  <si>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</si>
  <si>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</si>
  <si>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</si>
  <si>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</si>
  <si>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</si>
  <si>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</si>
  <si>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</si>
  <si>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</si>
  <si>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</si>
  <si>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</si>
  <si>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</si>
  <si>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</si>
  <si>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</si>
  <si>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</si>
  <si>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</si>
  <si>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</si>
  <si>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</si>
  <si>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</si>
  <si>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</si>
  <si>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</si>
  <si>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</si>
  <si>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</si>
  <si>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</si>
  <si>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</si>
  <si>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</si>
  <si>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</si>
  <si>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</si>
  <si>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</si>
  <si>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</si>
  <si>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</si>
  <si>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</si>
  <si>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</si>
  <si>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</si>
  <si>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</si>
  <si>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</si>
  <si>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</si>
  <si>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</si>
  <si>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</si>
  <si>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</si>
  <si>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</si>
  <si>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</si>
  <si>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</si>
  <si>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</si>
  <si>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</si>
  <si>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</si>
  <si>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</si>
  <si>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</si>
  <si>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</si>
  <si>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</si>
  <si>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</si>
  <si>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</si>
  <si>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</si>
  <si>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</si>
  <si>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</si>
  <si>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</si>
  <si>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</si>
  <si>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</si>
  <si>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</si>
  <si>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</si>
  <si>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</si>
  <si>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</si>
  <si>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</si>
  <si>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</si>
  <si>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</si>
  <si>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</si>
  <si>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</si>
  <si>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</si>
  <si>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</si>
  <si>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</si>
  <si>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</si>
  <si>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</si>
  <si>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</si>
  <si>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</si>
  <si>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</si>
  <si>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</si>
  <si>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</si>
  <si>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</si>
  <si>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</si>
  <si>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20 m high traffic issue</t>
  </si>
  <si>
    <t>PCM-20251206-00001569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</si>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</sst>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6" totalsRowShown="0" headerRowDxfId="13" tableBorderDxfId="12">
  <autoFilter ref="A1:L40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334.85351273148262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45997.801938657409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45997.801938657409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45997.801938657409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45997.801938657409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45997.801938657409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45997.801938657409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45997.801938657409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45997.801938657409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45997.801938657409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45997.801938657409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45997.801938657409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45997.801938657409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45997.801938657409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45997.801938657409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45997.801938657409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45997.801938657409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45997.801938657409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45997.801938657409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45997.801938657409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45997.801938657409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45997.801938657409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45997.801938657409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45997.801938657409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45997.801938657409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45997.801938657409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45997.801938657409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45997.801938657409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45997.801938657409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45997.801938657409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45997.801938657409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45997.801938657409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45997.801938657409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45997.801938657409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45997.801938657409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45997.801938657409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45997.801938657409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45997.801938657409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45997.801938657409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45997.801938657409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45997.801938657409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45997.801938657409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45997.801938657409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45997.801938657409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45997.801938657409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45997.801938657409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45997.801938657409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45997.801938657409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45997.801938657409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45997.801938657409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45997.801938657409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45997.801938657409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45997.801938657409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45997.801938657409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45997.801938657409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45997.801938657409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45997.801938657409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45997.801938657409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45997.801938657409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45997.801938657409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45997.801938657409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45997.801938657409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45997.801938657409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45997.801938657409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45997.801938657409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45997.801938657409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45997.801938657409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45997.801938657409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45997.801938657409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45997.801938657409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45997.801938657409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45997.801938657409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45997.801938657409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45997.801938657409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45997.801938657409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45997.801938657409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45997.801938657409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45997.801938657409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45997.801938657409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45997.801938657409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45997.801938657409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45997.801938657409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45997.801938657409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45997.801938657409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45997.801938657409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45997.801938657409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45997.801938657409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45997.801938657409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45997.801938657409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45997.801938657409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45997.801938657409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45997.801938657409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45997.801938657409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45997.801938657409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45997.801938657409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45997.801938657409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45997.801938657409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45997.801938657409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45997.801938657409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45997.801938657409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45997.801938657409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45997.801938657409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45997.801938657409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45997.801938657409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45997.801938657409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45997.801938657409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45997.801938657409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45997.801938657409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45997.801938657409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45997.801938657409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45997.801938657409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45997.801938657409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45997.801938657409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45997.801938657409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45997.801938657409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45997.801938657409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45997.801938657409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45997.801938657409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45997.801938657409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45997.801938657409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45997.801938657409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45997.801938657409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45997.801938657409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45997.801938657409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45997.801938657409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45997.801938657409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45997.801938657409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45997.801938657409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45997.801938657409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45997.801938657409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45997.801938657409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45997.801938657409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45997.801938657409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45997.801938657409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45997.801938657409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45997.801938657409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45997.801938657409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45997.801938657409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45997.801938657409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45997.801938657409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45997.801938657409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45997.801938657409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45997.801938657409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45997.801938657409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45997.801938657409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45997.801938657409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45997.801938657409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45997.801938657409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45997.801938657409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45997.801938657409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45997.801938657409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45997.801938657409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45997.801938657409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45997.801938657409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45997.801938657409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45997.801938657409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45997.801938657409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45997.801938657409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45997.801938657409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45997.801938657409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45997.801938657409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45997.801938657409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45997.801938657409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45997.801938657409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45997.801938657409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45997.801938657409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45997.801938657409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45997.801938657409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45997.801938657409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45997.801938657409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45997.801938657409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45997.801938657409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45997.801938657409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45997.801938657409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45997.801938657409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45997.801938657409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45997.801938657409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45997.801938657409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45997.801938657409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45997.801938657409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45997.801938657409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45997.801938657409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45997.801938657409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45997.801938657409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45997.801938657409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45997.801938657409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45997.801938657409</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6A0085C5-5D00-42F2-A2D2-8E31CA8A2C1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172.80210092592461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13.41451990740461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0.44655671296641231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45997.801938657409</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45997.801938657409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45997.801938657409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45997.801938657409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45997.801938657409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45997.801938657409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45997.801938657409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45997.801938657409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45997.801938657409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45997.801938657409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45997.801938657409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45997.801938657409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45997.801938657409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45997.801938657409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45997.801938657409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45997.801938657409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45997.801938657409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45997.801938657409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45997.801938657409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45997.801938657409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45997.801938657409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45997.801938657409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45997.801938657409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45997.801938657409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45997.801938657409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45997.801938657409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45997.801938657409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45997.801938657409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45997.801938657409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45997.801938657409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45997.801938657409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45997.801938657409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45997.801938657409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45997.801938657409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45997.801938657409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45997.801938657409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45997.801938657409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45997.801938657409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45997.801938657409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45997.801938657409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45997.801938657409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45997.801938657409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45997.801938657409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45997.801938657409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45997.801938657409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45997.801938657409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45997.801938657409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45997.801938657409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45997.801938657409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45997.801938657409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45997.801938657409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45997.801938657409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45997.801938657409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45997.801938657409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45997.801938657409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45997.801938657409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45997.801938657409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45997.801938657409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45997.801938657409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45997.801938657409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45997.801938657409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45997.801938657409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45997.801938657409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45997.801938657409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45997.801938657409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45997.801938657409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45997.801938657409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45997.801938657409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45997.801938657409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45997.801938657409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45997.801938657409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45997.801938657409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45997.801938657409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45997.801938657409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45997.801938657409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45997.801938657409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45997.801938657409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45997.801938657409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45997.801938657409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45997.801938657409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45997.801938657409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45997.801938657409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45997.801938657409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45997.801938657409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45997.801938657409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45997.801938657409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45997.801938657409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45997.801938657409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45997.801938657409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45997.801938657409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45997.801938657409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45997.801938657409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45997.801938657409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45997.801938657409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45997.801938657409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45997.801938657409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45997.801938657409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45997.801938657409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45997.801938657409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45997.801938657409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45997.801938657409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45997.801938657409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45997.801938657409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45997.801938657409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45997.801938657409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45997.801938657409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45997.801938657409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45997.801938657409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45997.801938657409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45997.801938657409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45997.801938657409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45997.801938657409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45997.801938657409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45997.801938657409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45997.801938657409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45997.801938657409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45997.801938657409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45997.801938657409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45997.801938657409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45997.801938657409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45997.801938657409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45997.801938657409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45997.801938657409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45997.801938657409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45997.801938657409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45997.801938657409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45997.801938657409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45997.801938657409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45997.801938657409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45997.801938657409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45997.801938657409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45997.801938657409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45997.801938657409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45997.801938657409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45997.801938657409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45997.801938657409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45997.801938657409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45997.801938657409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45997.801938657409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45997.801938657409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45997.801938657409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45997.801938657409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45997.801938657409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45997.801938657409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45997.801938657409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45997.801938657409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45997.801938657409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45997.801938657409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45997.801938657409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45997.801938657409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45997.801938657409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45997.801938657409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45997.801938657409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45997.801938657409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45997.801938657409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45997.801938657409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45997.801938657409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45997.801938657409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45997.801938657409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45997.801938657409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45997.801938657409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45997.801938657409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45997.801938657409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45997.801938657409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45997.801938657409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45997.801938657409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45997.801938657409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45997.801938657409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45997.801938657409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45997.801938657409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45997.801938657409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45997.801938657409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45997.801938657409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45997.801938657409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45997.801938657409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45997.801938657409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45997.801938657409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45997.801938657409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45997.801938657409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45997.801938657409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45997.801938657409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45997.801938657409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45997.801938657409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45997.801938657409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45997.801938657409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45997.801938657409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45997.801938657409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45997.801938657409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45997.801938657409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45997.801938657409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45997.801938657409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45997.801938657409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45997.801938657409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45997.801938657409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45997.801938657409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45997.801938657409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45997.801938657409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45997.801938657409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45997.801938657409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45997.801938657409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45997.801938657409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45997.801938657409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45997.801938657409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45997.801938657409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45997.801938657409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45997.801938657409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45997.801938657409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45997.801938657409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45997.801938657409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45997.801938657409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45997.801938657409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45997.801938657409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45997.801938657409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45997.801938657409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45997.801938657409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45997.801938657409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45997.801938657409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45997.801938657409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45997.801938657409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45997.801938657409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45997.801938657409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45997.801938657409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45997.801938657409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45997.801938657409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45997.801938657409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45997.801938657409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45997.801938657409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45997.801938657409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45997.801938657409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45997.801938657409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45997.801938657409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45997.801938657409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45997.801938657409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45997.801938657409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45997.801938657409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45997.801938657409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45997.801938657409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45997.801938657409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45997.801938657409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45997.801938657409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45997.801938657409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45997.801938657409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45997.801938657409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45997.801938657409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45997.801938657409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45997.801938657409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45997.801938657409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45997.801938657409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45997.801938657409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45997.801938657409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45997.801938657409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45997.801938657409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45997.801938657409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45997.801938657409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45997.801938657409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45997.801938657409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45997.801938657409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45997.801938657409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45997.801938657409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45997.801938657409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45997.801938657409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45997.801938657409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45997.801938657409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45997.801938657409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45997.801938657409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45997.801938657409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45997.801938657409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45997.801938657409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45997.801938657409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45997.801938657409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45997.801938888886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45997.801938888886</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45997.801938888886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45997.801938888886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45997.801938888886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45997.801938888886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45997.801938888886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45997.801938888886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45997.801938888886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45997.801938888886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45997.801938888886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45997.801938888886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45997.801938888886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45997.801938888886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45997.801938888886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45997.801938888886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45997.801938888886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45997.801938888886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45997.801938888886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45997.801938888886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45997.801938888886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45997.801938888886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45997.801938888886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45997.801938888886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45997.801938888886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45997.801938888886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45997.801938888886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45997.801938888886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45997.801938888886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45997.801938888886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45997.801938888886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45997.801938888886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45997.801938888886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45997.801938888886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45997.801938888886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45997.801938888886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45997.801938888886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45997.801938888886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45997.801938888886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45997.801938888886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45997.801938888886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45997.801938888886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45997.801938888886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45997.801938888886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45997.801938888886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45997.801938888886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45997.801938888886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45997.801938888886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45997.801938888886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45997.801938888886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45997.801938888886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45997.801938888886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45997.801938888886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45997.801938888886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45997.801938888886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45997.801938888886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45997.801938888886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45997.801938888886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45997.801938888886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45997.801938888886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45997.801938888886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45997.801938888886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45997.801938888886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45997.801938888886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45997.801938888886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45997.801938888886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45997.801938888886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45997.801938888886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45997.801938888886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45997.801938888886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45997.801938888886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45997.801938888886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45997.801938888886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45997.801938888886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45997.801938888886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45997.801938888886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45997.801938888886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45997.801938888886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45997.801938888886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45997.801938888886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45997.801938888886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45997.801938888886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45997.801938888886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45997.801938888886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45997.801938888886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45997.801938888886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45997.801938888886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45997.801938888886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45997.801938888886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45997.801938888886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45997.801938888886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45997.801938888886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45997.801938888886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45997.801938888886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45997.801938888886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45997.801938888886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45997.801938888886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45997.801938888886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45997.801938888886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45997.801938888886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45997.801938888886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45997.801938888886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45997.801938888886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45997.801938888886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45997.801938888886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45997.801938888886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45997.801938888886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45997.801938888886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45997.801938888886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45997.801938888886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45997.801938888886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45997.801938888886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45997.801938888886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45997.801938888886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45997.801938888886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45997.801938888886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45997.801938888886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45997.801938888886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45997.801938888886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45997.801938888886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45997.801938888886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45997.801938888886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45997.801938888886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45997.801938888886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45997.801938888886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45997.801938888886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45997.801938888886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45997.801938888886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45997.801938888886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45997.801938888886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45997.801938888886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45997.801938888886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45997.801938888886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45997.801938888886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45997.801938888886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45997.801938888886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45997.801938888886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45997.801938888886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45997.801938888886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45997.801938888886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45997.801938888886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45997.801938888886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45997.801938888886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45997.801938888886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45997.801938888886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45997.801938888886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45997.801938888886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45997.801938888886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45997.801938888886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45997.801938888886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45997.801938888886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45997.801938888886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45997.801938888886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45997.801938888886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45997.801938888886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45997.801938888886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45997.801938888886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45997.801938888886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45997.801938888886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45997.801938888886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45997.801938888886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45997.801938888886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45997.801938888886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45997.801938888886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45997.801938888886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45997.801938888886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45997.801938888886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45997.801938888886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45997.801938888886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45997.801938888886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45997.801938888886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45997.801938888886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45997.801938888886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45997.801938888886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45997.801938888886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45997.801938888886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45997.801938888886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45997.801938888886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45997.801938888886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45997.801938888886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45997.801938888886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45997.801938888886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45997.801938888886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45997.801938888886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45997.801938888886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45997.801938888886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45997.801938888886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45997.801938888886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45997.801938888886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45997.801938888886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45997.801938888886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45997.801938888886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45997.801938888886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45997.801938888886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45997.801938888886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45997.801938888886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45997.801938888886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45997.801938888886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45997.801938888886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45997.801938888886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45997.801938888886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45997.801938888886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45997.801938888886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45997.801938888886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45997.801938888886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45997.801938888886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45997.801938888886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45997.801938888886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45997.801938888886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45997.801938888886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45997.801938888886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45997.801938888886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45997.801938888886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45997.801938888886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45997.801938888886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45997.801938888886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45997.801938888886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45997.801938888886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45997.801938888886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45997.801938888886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45997.801938888886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45997.801938888886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45997.801938888886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45997.801938888886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45997.801938888886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45997.801938888886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45997.801938888886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45997.801938888886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45997.801938888886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45997.801938888886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45997.801938888886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45997.801938888886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45997.801938888886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45997.801938888886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45997.801938888886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45997.801938888886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45997.801938888886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45997.801938888886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45997.801938888886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45997.801938888886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45997.801938888886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45997.801938888886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45997.801938888886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45997.801938888886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45997.801938888886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45997.801938888886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45997.801938888886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45997.801938888886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45997.801938888886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45997.801938888886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45997.801938888886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45997.801938888886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45997.801938888886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45997.801938888886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45997.801938888886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45997.801938888886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45997.801938888886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45997.801938888886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45997.801938888886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45997.801938888886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45997.801938888886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45997.801938888886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45997.801938888886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45997.801938888886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45997.801938888886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45997.801938888886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45997.801938888886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45997.801938888886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45997.801938888886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45997.801938888886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45997.801938888886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45997.801938888886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45997.801938888886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45997.801938888886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45997.801938888886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45997.801938888886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45997.801938888886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45997.801938888886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45997.801938888886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45997.801938888886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45997.801938888886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45997.801938888886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45997.801938888886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45997.801938888886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45997.801938888886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45997.801938888886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45997.801938888886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45997.801938888886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45997.801938888886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45997.801938888886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45997.801938888886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45997.801938888886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45997.801938888886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45997.801938888886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45997.801938888886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45997.801938888886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45997.801938888886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45997.801938888886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45997.801938888886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45997.801938888886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45997.801938888886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45997.801938888886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45997.801938888886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45997.801938888886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45997.801938888886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45997.801938888886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45997.801938888886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45997.801938888886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45997.801938888886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45997.801938888886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45997.801938888886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45997.801938888886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45997.801938888886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45997.801938888886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45997.801938888886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45997.801938888886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45997.801938888886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45997.801938888886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45997.801938888886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45997.801938888886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45997.801938888886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45997.801938888886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45997.801938888886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45997.801938888886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45997.801938888886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45997.801938888886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45997.801938888886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45997.801938888886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45997.801938888886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45997.801938888886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45997.801938888886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45997.801938888886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45997.801938888886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45997.801938888886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45997.801938888886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45997.801938888886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45997.801938888886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45997.801938888886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45997.801938888886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45997.801938888886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45997.801938888886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45997.801938888886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45997.801938888886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45997.801938888886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45997.801938888886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45997.801938888886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45997.801938888886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45997.801938888886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45997.801938888886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45997.801938888886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45997.801938888886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45997.801938888886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45997.801938888886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45997.801938888886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45997.801938888886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45997.801938888886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45997.801938888886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45997.801938888886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45997.801938888886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45997.801938888886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45997.801938888886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45997.801938888886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45997.801938888886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45997.801938888886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45997.801938888886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45997.801938888886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45997.801938888886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45997.801938888886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45997.801938888886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45997.801938888886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45997.801938888886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45997.801938888886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45997.801938888886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45997.801938888886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45997.801938888886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45997.801938888886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45997.801938888886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45997.801938888886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45997.801938888886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45997.801938888886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45997.801938888886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45997.801938888886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45997.801938888886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45997.801938888886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45997.801938888886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45997.801938888886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45997.801938888886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45997.801938888886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45997.801938888886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45997.801938888886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45997.801938888886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45997.801938888886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45997.801938888886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45997.801938888886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45997.801938888886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45997.801938888886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45997.801938888886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45997.801938888886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45997.801938888886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45997.801938888886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45997.801938888886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45997.801938888886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45997.801938888886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45997.801938888886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45997.801938888886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45997.801938888886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45997.801938888886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45997.801938888886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45997.801938888886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45997.801938888886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45997.801938888886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45997.801938888886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45997.801938888886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45997.801938888886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45997.801938888886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45997.801938888886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45997.801938888886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45997.801938888886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45997.801938888886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45997.801938888886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45997.801938888886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45997.801938888886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45997.801938888886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45997.801938888886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45997.801938888886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45997.801938888886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45997.801938888886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45997.801938888886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45997.801938888886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45997.801938888886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45997.801938888886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45997.801938888886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45997.801938888886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45997.801938888886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45997.801938888886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45997.801938888886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45997.801938888886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45997.801938888886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45997.801938888886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45997.801938888886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45997.801938888886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45997.801938888886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45997.801938888886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45997.801938888886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45997.801938888886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45997.801938888886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45997.801938888886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45997.801938888886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45997.801938888886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45997.801938888886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45997.801938888886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45997.801938888886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45997.801938888886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45997.801938888886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45997.801938888886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45997.801938888886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45997.801938888886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45997.801938888886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45997.801938888886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45997.801938888886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45997.801938888886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45997.801938888886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45997.801938888886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45997.801938888886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45997.801938888886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45997.801938888886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45997.801938888886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45997.801938888886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45997.801938888886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45997.801938888886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45997.801938888886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45997.801938888886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45997.801938888886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45997.801938888886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45997.801938888886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45997.801938888886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45997.801938888886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45997.801938888886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45997.801938888886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45997.801938888886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45997.801938888886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45997.801938888886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45997.801938888886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45997.801938888886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45997.801938888886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45997.801938888886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45997.801938888886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45997.801938888886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45997.801938888886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45997.801938888886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45997.801938888886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45997.801938888886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45997.801938888886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45997.801938888886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45997.801938888886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45997.801938888886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45997.801938888886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45997.801938888886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45997.801938888886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45997.801938888886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45997.801938888886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45997.801938888886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45997.801938888886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45997.801938888886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45997.801938888886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45997.801938888886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45997.801938888886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45997.801938888886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45997.801938888886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45997.801938888886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45997.801938888886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45997.801938888886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45997.801938888886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45997.801938888886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45997.801938888886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45997.801938888886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45997.801938888886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45997.801938888886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45997.801938888886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45997.801938888886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45997.801938888886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45997.801938888886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45997.801938888886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45997.801938888886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45997.801938888886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45997.801938888886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45997.801938888886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45997.801938888886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45997.801938888886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45997.801938888886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45997.801938888886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45997.801938888886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45997.801938888886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45997.801938888886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45997.801938888886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45997.801938888886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45997.801938888886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45997.801938888886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45997.801938888886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45997.801938888886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45997.801938888886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45997.801938888886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45997.801938888886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45997.801938888886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45997.801938888886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45997.801938888886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45997.801938888886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45997.801938888886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45997.801938888886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45997.801938888886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45997.801938888886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45997.801938888886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45997.801938888886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45997.801938888886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45997.801938888886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45997.801938888886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45997.801938888886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45997.801938888886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45997.801938888886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45997.801938888886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45997.801938888886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45997.801938888886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45997.801938888886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45997.801938888886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45997.801938888886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45997.801938888886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45997.801938888886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45997.801938888886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45997.801938888886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45997.801938888886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45997.801938888886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45997.801938888886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45997.801938888886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45997.801938888886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45997.801938888886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45997.801938888886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45997.801938888886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45997.801938888886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45997.801938888886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45997.801938888886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45997.801938888886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45997.801938888886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45997.801938888886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45997.801938888886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45997.801938888886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45997.801938888886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45997.801938888886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45997.801938888886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45997.801938888886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45997.801938888886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45997.801938888886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45997.801938888886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45997.801938888886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45997.801938888886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45997.801938888886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45997.801938888886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45997.801938888886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45997.801938888886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45997.801938888886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45997.801938888886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45997.801938888886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45997.801938888886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45997.801938888886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45997.801938888886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45997.801938888886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45997.801938888886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45997.801938888886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45997.801938888886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45997.801938888886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45997.801938888886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45997.801938888886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45997.801938888886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45997.801938888886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45997.801938888886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45997.801938888886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45997.801938888886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45997.801938888886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45997.801938888886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45997.801938888886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45997.801938888886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45997.801938888886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45997.801938888886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45997.801938888886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45997.801938888886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45997.801938888886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45997.801938888886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45997.801938888886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45997.801938888886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45997.801938888886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45997.801938888886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45997.801938888886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45997.801938888886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45997.801938888886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45997.801938888886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45997.801938888886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45997.801938888886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45997.801938888886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45997.801938888886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45997.801938888886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45997.801938888886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45997.801938888886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45997.801938888886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45997.801938888886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45997.801938888886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45997.801938888886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45997.801938888886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45997.801938888886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45997.801938888886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45997.801938888886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45997.801938888886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45997.801938888886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45997.801938888886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45997.801938888886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45997.801938888886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45997.801938888886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45997.801938888886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45997.801938888886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45997.801938888886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45997.801938888886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45997.801938888886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45997.801938888886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45997.801938888886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45997.801938888886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45997.801938888886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45997.801938888886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45997.801938888886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45997.801938888886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45997.801938888886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45997.801938888886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45997.801938888886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45997.801938888886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45997.801938888886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45997.801938888886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45997.801938888886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45997.801938888886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45997.801938888886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45997.801938888886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45997.801938888886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45997.801938888886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45997.801938888886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45997.801938888886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45997.801938888886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45997.801938888886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45997.801938888886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45997.801938888886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45997.801938888886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45997.801938888886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45997.801938888886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45997.801938888886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45997.801938888886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45997.801938888886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45997.801938888886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45997.801938888886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45997.801938888886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45997.801938888886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45997.801938888886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45997.801938888886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45997.801938888886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45997.801938888886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45997.801938888886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45997.801938888886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45997.801938888886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45997.801938888886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45997.801938888886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45997.801938888886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45997.801938888886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45997.801938888886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45997.801938888886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45997.801938888886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45997.801938888886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45997.801938888886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45997.801938888886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45997.801938888886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45997.801938888886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45997.801938888886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45997.801938888886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45997.801938888886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45997.801938888886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45997.801938888886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45997.801938888886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45997.801938888886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45997.801938888886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45997.801938888886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45997.801938888886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45997.801938888886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45997.801938888886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45997.801938888886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45997.801938888886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45997.801938888886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45997.801938888886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45997.801938888886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45997.801938888886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45997.801938888886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45997.801938888886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45997.801938888886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45997.801938888886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45997.801938888886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45997.801938888886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45997.801938888886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45997.801938888886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45997.801938888886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45997.801938888886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45997.801938888886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45997.801938888886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45997.801938888886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45997.801938888886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45997.801938888886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45997.801938888886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45997.801938888886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45997.801938888886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45997.801938888886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45997.801938888886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45997.801938888886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45997.801938888886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45997.801938888886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45997.801938888886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45997.801938888886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45997.801938888886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45997.801938888886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45997.801938888886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45997.801938888886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45997.801938888886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45997.801938888886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45997.801938888886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45997.801938888886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45997.801938888886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45997.801938888886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45997.801938888886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45997.801938888886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45997.801938888886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45997.801938888886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45997.801938888886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45997.801938888886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45997.801938888886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45997.801938888886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45997.801938888886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45997.801938888886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45997.801938888886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45997.801938888886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45997.801938888886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45997.801938888886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45997.801938888886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45997.801938888886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45997.801938888886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45997.801938888886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45997.801938888886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45997.801938888886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45997.801938888886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45997.801938888886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45997.801938888886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45997.801938888886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45997.801938888886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45997.801938888886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45997.801938888886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45997.801938888886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45997.801938888886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45997.801938888886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45997.801938888886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45997.801938888886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45997.801938888886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45997.801938888886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45997.801938888886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45997.801938888886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45997.801938888886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45997.801938888886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45997.801938888886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45997.801938888886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45997.801938888886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45997.801938888886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45997.801938888886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45997.801938888886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45997.801938888886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45997.801938888886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45997.801938888886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45997.801938888886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45997.801938888886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45997.801938888886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45997.801938888886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45997.801938888886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45997.801938888886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45997.801938888886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45997.801938888886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45997.801938888886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45997.801938888886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45997.801938888886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45997.801938888886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45997.801938888886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45997.801938888886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45997.801938888886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45997.801938888886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45997.801938888886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45997.801938888886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45997.801938888886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45997.801938888886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45997.801938888886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45997.801938888886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45997.801938888886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45997.801938888886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45997.801938888886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45997.801938888886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45997.801938888886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45997.801938888886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45997.801938888886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45997.801938888886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45997.801938888886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45997.801938888886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45997.801938888886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45997.801938888886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45997.801938888886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45997.801938888886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45997.801938888886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45997.801938888886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45997.801938888886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45997.801938888886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45997.801938888886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45997.801938888886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45997.801938888886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45997.801938888886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45997.801938888886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45997.801938888886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45997.801938888886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45997.801938888886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45997.801938888886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45997.801938888886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45997.801938888886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45997.801938888886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45997.801938888886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45997.801938888886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45997.801938888886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45997.801938888886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45997.801938888886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45997.801938888886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45997.801938888886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45997.801938888886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45997.801938888886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45997.801938888886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45997.801938888886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45997.801938888886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45997.801938888886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45997.801938888886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45997.801938888886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45997.801938888886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45997.801938888886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45997.801938888886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45997.801938888886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45997.801938888886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45997.801938888886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45997.801938888886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45997.801938888886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45997.801938888886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45997.801938888886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45997.801938888886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45997.801938888886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45997.801938888886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45997.801938888886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45997.801938888886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45997.801938888886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45997.801938888886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45997.801938888886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45997.801938888886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45997.801938888886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45997.801938888886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45997.801938888886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45997.801938888886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45997.801938888886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45997.801938888886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45997.801938888886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45997.801938888886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45997.801938888886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45997.801938888886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45997.801938888886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45997.801938888886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45997.801938888886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45997.801938888886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45997.801938888886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45997.801938888886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45997.801938888886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45997.801938888886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45997.801938888886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45997.801938888886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45997.801938888886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45997.801938888886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294.32122129628988</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62" ca="1" si="0">IFERROR(NOW()-F3,"")</f>
        <v>0.3099363425935735</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0.26860532407590654</v>
      </c>
      <c r="H4" s="91">
        <v>45997.522280092591</v>
      </c>
      <c r="I4" s="107" t="str">
        <f>IFERROR(VLOOKUP(D4,DB!A:F,6,0),"")</f>
        <v>Generator-SG</v>
      </c>
      <c r="J4" s="107" t="str">
        <f>IFERROR(VLOOKUP(D4,DB!A:G,7,0),"")</f>
        <v>Good</v>
      </c>
      <c r="K4" s="93" t="s">
        <v>39124</v>
      </c>
      <c r="L4" s="87" t="str">
        <f>IFERROR(VLOOKUP(D4,DB!A:I,9,0),"")</f>
        <v>Latis</v>
      </c>
    </row>
    <row r="5" spans="1:16" ht="15" customHeight="1">
      <c r="A5" s="157" t="s">
        <v>39125</v>
      </c>
      <c r="B5" s="107" t="str">
        <f>IFERROR(VLOOKUP(D5,DB!A:K,11,0),"")</f>
        <v>R4</v>
      </c>
      <c r="C5" s="89">
        <v>1</v>
      </c>
      <c r="D5" s="87" t="s">
        <v>28711</v>
      </c>
      <c r="E5" s="90" t="s">
        <v>39106</v>
      </c>
      <c r="F5" s="91">
        <v>45997.738715277781</v>
      </c>
      <c r="G5" s="92">
        <f t="shared" ca="1" si="0"/>
        <v>6.322337962774327E-2</v>
      </c>
      <c r="H5" s="91">
        <v>45997.732708333337</v>
      </c>
      <c r="I5" s="107" t="str">
        <f>IFERROR(VLOOKUP(D5,DB!A:F,6,0),"")</f>
        <v>SCECO</v>
      </c>
      <c r="J5" s="107" t="str">
        <f>IFERROR(VLOOKUP(D5,DB!A:G,7,0),"")</f>
        <v>Vandalized</v>
      </c>
      <c r="K5" s="93" t="s">
        <v>39126</v>
      </c>
      <c r="L5" s="87" t="str">
        <f>IFERROR(VLOOKUP(D5,DB!A:I,9,0),"")</f>
        <v>Latis</v>
      </c>
    </row>
    <row r="6" spans="1:16" ht="15" customHeight="1">
      <c r="A6" s="107" t="s">
        <v>39127</v>
      </c>
      <c r="B6" s="107" t="str">
        <f>IFERROR(VLOOKUP(D6,DB!A:K,11,0),"")</f>
        <v>R4</v>
      </c>
      <c r="C6" s="89">
        <v>1</v>
      </c>
      <c r="D6" s="87" t="s">
        <v>37224</v>
      </c>
      <c r="E6" s="90" t="s">
        <v>39106</v>
      </c>
      <c r="F6" s="91">
        <v>45997.791261574072</v>
      </c>
      <c r="G6" s="92">
        <f t="shared" ca="1" si="0"/>
        <v>1.0677083337213844E-2</v>
      </c>
      <c r="H6" s="91">
        <v>45997.75136574074</v>
      </c>
      <c r="I6" s="107" t="str">
        <f>IFERROR(VLOOKUP(D6,DB!A:F,6,0),"")</f>
        <v>SCECO</v>
      </c>
      <c r="J6" s="107" t="str">
        <f>IFERROR(VLOOKUP(D6,DB!A:G,7,0),"")</f>
        <v>Dead</v>
      </c>
      <c r="K6" s="93" t="s">
        <v>39128</v>
      </c>
      <c r="L6" s="87" t="str">
        <f>IFERROR(VLOOKUP(D6,DB!A:I,9,0),"")</f>
        <v>Latis</v>
      </c>
    </row>
    <row r="7" spans="1:16" ht="15" customHeight="1">
      <c r="A7" s="107"/>
      <c r="B7" s="107" t="str">
        <f>IFERROR(VLOOKUP(D7,DB!A:K,11,0),"")</f>
        <v/>
      </c>
      <c r="C7" s="89"/>
      <c r="D7" s="87"/>
      <c r="E7" s="90"/>
      <c r="F7" s="91"/>
      <c r="G7" s="92">
        <f t="shared" ca="1" si="0"/>
        <v>45997.801938657409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45997.801938657409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45997.801938657409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45997.801938657409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45997.801938657409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45997.801938657409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45997.801938657409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45997.801938657409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45997.801938657409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45997.801938657409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45997.801938657409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45997.801938657409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45997.801938657409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45997.801938657409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45997.801938657409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45997.801938657409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45997.801938657409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45997.801938657409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45997.801938657409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45997.801938657409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45997.801938657409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45997.801938657409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45997.801938657409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45997.801938657409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45997.801938657409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45997.801938657409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45997.801938657409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45997.801938657409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45997.801938657409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45997.801938657409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45997.801938657409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45997.801938657409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45997.801938657409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45997.801938657409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45997.801938888886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45997.801938888886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45997.801938888886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45997.801938888886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45997.801938888886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45997.801938888886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45997.801938888886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45997.801938888886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45997.801938888886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45997.801938888886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45997.801938888886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45997.801938888886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45997.801938888886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45997.801938888886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45997.801938888886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45997.801938888886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45997.801938888886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45997.801938888886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45997.801938888886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45997.801938888886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45997.801938888886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45997.801938888886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45997.801938888886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45997.801938888886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45997.801938888886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45997.801938888886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45997.801938888886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45997.801938888886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45997.801938888886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45997.801938888886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45997.801938888886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45997.801938888886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45997.801938888886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45997.801938888886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45997.801938888886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45997.801938888886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45997.801938888886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45997.801938888886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45997.801938888886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45997.801938888886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45997.801938888886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45997.801938888886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45997.801938888886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45997.801938888886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45997.801938888886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45997.801938888886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45997.801938888886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45997.801938888886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45997.801938888886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45997.801938888886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45997.801938888886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45997.801938888886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45997.801938888886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45997.801938888886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45997.801938888886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45997.801938888886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45997.801938888886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45997.801938888886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45997.801938888886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45997.801938888886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45997.801938888886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45997.801938888886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45997.801938888886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45997.801938888886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45997.801938888886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45997.801938888886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45997.801938888886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45997.801938888886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45997.801938888886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45997.801938888886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45997.801938888886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45997.801938888886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45997.801938888886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45997.801938888886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45997.801938888886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45997.801938888886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45997.801938888886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45997.801938888886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45997.801938888886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45997.801938888886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45997.801938888886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45997.801938888886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45997.801938888886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45997.801938888886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45997.801938888886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45997.801938888886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45997.801938888886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45997.801938888886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45997.801938888886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45997.801938888886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45997.801938888886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45997.801938888886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45997.801938888886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45997.801938888886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45997.801938888886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45997.801938888886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45997.801938888886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45997.801938888886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45997.801938888886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45997.801938888886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45997.801938888886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45997.801938888886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45997.801938888886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45997.801938888886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45997.801938888886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45997.801938888886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45997.801938888886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45997.801938888886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45997.801938888886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45997.801938888886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45997.801938888886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45997.801938888886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45997.801938888886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45997.801938888886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45997.801938888886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45997.801938888886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45997.801938888886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45997.801938888886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45997.801938888886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45997.801938888886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45997.801938888886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45997.801938888886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45997.801938888886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45997.801938888886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45997.801938888886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45997.801938888886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45997.801938888886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45997.801938888886</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45997.801938888886</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45997.801938888886</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45997.801938888886</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45997.801938888886</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105.96987870369776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71.613061574069434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49.140827777773666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16.428640046295186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0.69445023148000473</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45997.801938657409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45997.801938657409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45997.801938657409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45997.801938657409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45997.801938657409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45997.801938657409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45997.801938657409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45997.801938657409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45997.801938657409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45997.801938657409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45997.801938657409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45997.801938657409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45997.801938657409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45997.801938657409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45997.801938657409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45997.801938657409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45997.801938657409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45997.801938657409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45997.801938657409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45997.801938657409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45997.801938657409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45997.801938657409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45997.801938657409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45997.801938657409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45997.801938657409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45997.801938657409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45997.801938657409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45997.801938657409</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45997.801938657409</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0" ca="1" si="0">IFERROR(NOW()-F2,"-")</f>
        <v>4.9623842591245193E-2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ca="1" si="0"/>
        <v>45997.801938657409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45997.801938657409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45997.801938657409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45997.801938657409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45997.801938657409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45997.801938657409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45997.801938657409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45997.801938657409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45997.801938657409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45997.801938657409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45997.801938657409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45997.801938657409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45997.801938657409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45997.801938657409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45997.801938657409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45997.801938657409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45997.801938657409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45997.801938657409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45997.801938657409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45997.801938657409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45997.801938657409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45997.801938657409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45997.801938657409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45997.801938657409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45997.801938657409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45997.801938657409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45997.801938657409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45997.801938657409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45997.801938657409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45997.801938657409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45997.801938657409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45997.801938657409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45997.801938657409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45997.801938657409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45997.801938657409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45997.801938657409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45997.801938657409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45997.801938657409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ref="G41:G104" ca="1" si="1">IFERROR(NOW()-F41,"-")</f>
        <v>45997.801938657409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45997.801938657409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45997.801938657409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45997.801938657409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45997.801938657409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45997.801938657409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45997.801938657409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45997.801938657409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45997.801938657409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45997.801938657409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45997.801938657409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45997.801938657409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45997.801938657409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45997.801938657409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45997.801938657409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45997.801938657409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45997.801938657409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45997.801938657409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45997.801938657409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45997.801938657409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45997.801938657409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45997.801938657409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45997.801938657409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45997.801938657409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45997.801938657409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45997.801938657409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45997.801938657409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45997.801938657409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45997.801938657409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45997.801938657409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45997.801938657409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45997.801938657409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45997.801938657409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45997.801938657409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45997.801938657409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45997.801938657409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45997.801938657409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45997.801938657409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45997.801938657409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45997.801938657409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45997.801938657409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45997.801938657409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45997.801938657409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45997.801938657409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45997.801938657409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45997.801938657409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45997.801938657409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45997.801938657409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45997.801938657409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45997.801938657409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45997.801938657409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45997.801938657409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45997.801938657409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45997.801938657409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45997.801938657409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45997.801938657409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45997.801938657409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45997.801938657409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45997.801938657409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45997.801938657409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45997.801938657409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45997.801938657409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45997.801938657409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45997.801938657409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ref="G105:G168" ca="1" si="2">IFERROR(NOW()-F105,"-")</f>
        <v>45997.801938657409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45997.801938657409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45997.801938657409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45997.801938657409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45997.801938657409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45997.801938657409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45997.801938657409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45997.801938657409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45997.801938657409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45997.801938657409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45997.801938657409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45997.801938657409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45997.801938657409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45997.801938657409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45997.801938657409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45997.801938657409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45997.801938657409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45997.801938657409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45997.801938657409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45997.801938657409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45997.801938657409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45997.801938657409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45997.801938657409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45997.801938657409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45997.801938657409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45997.801938657409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45997.801938657409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45997.801938657409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45997.801938657409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45997.801938657409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45997.801938657409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45997.801938657409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45997.801938657409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45997.801938657409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45997.801938657409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45997.801938657409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45997.801938657409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45997.801938657409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45997.801938657409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45997.801938657409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45997.801938657409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45997.801938657409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45997.801938657409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45997.801938657409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45997.801938657409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45997.801938657409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45997.801938657409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45997.801938657409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45997.801938657409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45997.801938657409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45997.801938657409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45997.801938657409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45997.801938657409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45997.801938657409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45997.801938657409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45997.801938657409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45997.801938657409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45997.801938657409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45997.801938657409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45997.801938657409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45997.801938657409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45997.801938657409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45997.801938657409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45997.801938657409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ref="G169:G232" ca="1" si="3">IFERROR(NOW()-F169,"-")</f>
        <v>45997.801938657409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45997.801938657409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45997.801938657409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45997.801938657409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45997.801938657409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45997.801938657409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45997.801938657409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45997.801938657409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45997.801938657409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45997.801938657409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45997.801938657409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45997.801938657409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45997.801938657409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45997.801938657409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45997.801938657409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45997.801938657409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45997.801938657409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45997.801938657409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45997.801938657409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45997.801938657409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45997.801938657409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45997.801938657409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45997.801938657409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45997.801938657409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45997.801938657409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45997.801938657409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45997.801938657409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45997.801938657409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45997.801938657409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45997.801938657409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45997.801938657409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45997.801938657409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45997.801938657409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45997.801938657409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45997.801938657409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45997.801938657409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45997.801938657409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45997.801938657409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45997.801938657409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45997.801938657409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45997.801938657409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45997.801938657409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45997.801938657409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45997.801938657409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45997.801938657409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45997.801938657409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45997.801938657409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45997.801938657409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45997.801938657409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45997.801938657409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45997.801938657409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45997.801938657409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45997.801938657409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45997.801938657409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45997.801938657409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45997.801938657409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45997.801938657409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45997.801938657409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45997.801938657409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45997.801938657409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45997.801938657409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45997.801938657409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45997.801938657409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45997.801938657409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ref="G233:G296" ca="1" si="4">IFERROR(NOW()-F233,"-")</f>
        <v>45997.801938657409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45997.801938657409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45997.801938657409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45997.801938657409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45997.801938657409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45997.801938657409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45997.801938657409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45997.801938657409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45997.801938657409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45997.801938657409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45997.801938657409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45997.801938657409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45997.801938657409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45997.801938657409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45997.801938657409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45997.801938657409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45997.801938657409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45997.801938657409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45997.801938657409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45997.801938657409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45997.801938657409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45997.801938657409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45997.801938657409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45997.801938657409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45997.801938657409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45997.801938657409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45997.801938657409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45997.801938657409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45997.801938657409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45997.801938657409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45997.801938657409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45997.801938657409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45997.801938657409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45997.801938657409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45997.801938657409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45997.801938657409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45997.801938657409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45997.801938657409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45997.801938657409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45997.801938657409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45997.801938657409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45997.801938657409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45997.801938657409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45997.801938657409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45997.801938657409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45997.801938657409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45997.801938657409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45997.801938657409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45997.801938657409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45997.801938657409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45997.801938657409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45997.801938657409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45997.801938657409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45997.801938657409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45997.801938657409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45997.801938657409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45997.801938657409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45997.801938657409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45997.801938657409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45997.801938657409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45997.801938657409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45997.801938657409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45997.801938657409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45997.801938657409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ref="G297:G360" ca="1" si="5">IFERROR(NOW()-F297,"-")</f>
        <v>45997.801938657409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45997.801938657409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45997.801938657409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45997.801938657409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45997.801938657409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45997.801938657409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45997.801938657409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45997.801938657409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45997.801938657409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45997.801938657409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45997.801938657409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45997.801938657409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45997.801938657409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45997.801938657409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45997.801938657409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45997.801938657409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45997.801938657409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45997.801938657409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45997.801938657409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45997.801938657409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45997.801938657409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45997.801938657409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45997.801938657409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45997.801938657409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45997.801938657409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45997.801938657409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45997.801938657409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45997.801938657409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45997.801938657409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45997.801938657409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45997.801938657409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45997.801938657409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45997.801938657409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45997.801938657409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45997.801938657409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45997.801938657409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45997.801938657409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45997.801938657409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45997.801938657409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45997.801938657409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45997.801938657409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45997.801938657409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45997.801938657409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45997.801938657409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45997.801938657409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45997.801938657409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45997.801938657409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45997.801938657409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45997.801938657409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45997.801938657409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45997.801938657409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45997.801938657409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45997.801938657409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45997.801938657409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45997.801938657409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45997.801938657409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45997.801938657409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45997.801938657409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45997.801938657409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45997.801938657409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45997.801938657409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45997.801938657409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45997.801938657409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45997.801938657409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ref="G361:G424" ca="1" si="6">IFERROR(NOW()-F361,"-")</f>
        <v>45997.801938657409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45997.801938657409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45997.801938657409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45997.801938657409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45997.801938657409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45997.801938657409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45997.801938657409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45997.801938657409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45997.801938657409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45997.801938657409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45997.801938657409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45997.801938657409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45997.801938657409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45997.801938657409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45997.801938657409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45997.801938657409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45997.801938657409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45997.801938657409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45997.801938657409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45997.801938657409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45997.801938657409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45997.801938657409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45997.801938657409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45997.801938657409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45997.801938657409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45997.801938657409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45997.801938657409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45997.801938657409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45997.801938657409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45997.801938657409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45997.801938657409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45997.801938657409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45997.801938657409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45997.801938657409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45997.801938657409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45997.801938657409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45997.801938657409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45997.801938657409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45997.801938657409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45997.801938657409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45997.801938657409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45997.801938657409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45997.801938657409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45997.801938657409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45997.801938657409</v>
      </c>
      <c r="H405" s="117"/>
      <c r="I405" s="115" t="str">
        <f>IFERROR(VLOOKUP(D405,DB!A:F,6,0),"")</f>
        <v/>
      </c>
      <c r="J405" s="115" t="str">
        <f>IFERROR(VLOOKUP(D405,DB!A:G,7,0),"")</f>
        <v/>
      </c>
      <c r="K405" s="118"/>
      <c r="L405" s="133" t="str">
        <f>IFERROR(VLOOKUP(D405,DB!A:I,9,0),"")</f>
        <v/>
      </c>
    </row>
    <row r="406" spans="1:12" ht="31.5" customHeight="1">
      <c r="A406" s="139"/>
      <c r="B406" s="140" t="str">
        <f>IFERROR(VLOOKUP(D406,DB!A:K,11,0),"")</f>
        <v/>
      </c>
      <c r="C406" s="141"/>
      <c r="D406" s="140"/>
      <c r="E406" s="138"/>
      <c r="F406" s="142"/>
      <c r="G406" s="143">
        <f t="shared" ca="1" si="6"/>
        <v>45997.801938657409</v>
      </c>
      <c r="H406" s="142"/>
      <c r="I406" s="140" t="str">
        <f>IFERROR(VLOOKUP(D406,DB!A:F,6,0),"")</f>
        <v/>
      </c>
      <c r="J406" s="140" t="str">
        <f>IFERROR(VLOOKUP(D406,DB!A:G,7,0),"")</f>
        <v/>
      </c>
      <c r="K406" s="144"/>
      <c r="L406" s="145" t="str">
        <f>IFERROR(VLOOKUP(D406,DB!A:I,9,0),"")</f>
        <v/>
      </c>
    </row>
  </sheetData>
  <dataValidations count="2">
    <dataValidation allowBlank="1" showInputMessage="1" showErrorMessage="1" sqref="E1" xr:uid="{9E1BC488-8814-4F8A-8DBE-742B3278AB71}"/>
    <dataValidation type="list" allowBlank="1" showInputMessage="1" showErrorMessage="1" sqref="E2:E40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2025-12-06T16:14:47Z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